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180" windowHeight="8775" activeTab="3"/>
  </bookViews>
  <sheets>
    <sheet name="11TK-01" sheetId="1" r:id="rId1"/>
    <sheet name="11TK-02" sheetId="2" r:id="rId2"/>
    <sheet name="11TK-03" sheetId="3" r:id="rId3"/>
    <sheet name="11TK-04" sheetId="4" r:id="rId4"/>
    <sheet name="11TK-05" sheetId="5" r:id="rId5"/>
  </sheets>
  <calcPr calcId="144525"/>
</workbook>
</file>

<file path=xl/calcChain.xml><?xml version="1.0" encoding="utf-8"?>
<calcChain xmlns="http://schemas.openxmlformats.org/spreadsheetml/2006/main">
  <c r="P55" i="5" l="1"/>
  <c r="O55" i="5"/>
  <c r="P54" i="5"/>
  <c r="O54" i="5"/>
  <c r="P53" i="5"/>
  <c r="O53" i="5"/>
  <c r="P52" i="5"/>
  <c r="O52" i="5"/>
  <c r="P51" i="5"/>
  <c r="O51" i="5"/>
  <c r="P50" i="5"/>
  <c r="O50" i="5"/>
  <c r="P49" i="5"/>
  <c r="O49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4" i="5"/>
  <c r="O34" i="5"/>
  <c r="P31" i="5"/>
  <c r="O31" i="5"/>
  <c r="P30" i="5"/>
  <c r="O30" i="5"/>
  <c r="P28" i="5"/>
  <c r="O28" i="5"/>
  <c r="P27" i="5"/>
  <c r="O27" i="5"/>
  <c r="P26" i="5"/>
  <c r="O26" i="5"/>
  <c r="P22" i="5"/>
  <c r="O22" i="5"/>
  <c r="P21" i="5"/>
  <c r="O21" i="5"/>
  <c r="P20" i="5"/>
  <c r="O20" i="5"/>
  <c r="P18" i="5"/>
  <c r="O18" i="5"/>
  <c r="P16" i="5"/>
  <c r="O16" i="5"/>
  <c r="P14" i="5"/>
  <c r="O14" i="5"/>
  <c r="P12" i="5"/>
  <c r="O12" i="5"/>
  <c r="P11" i="5"/>
  <c r="O11" i="5"/>
  <c r="P55" i="4"/>
  <c r="O55" i="4"/>
  <c r="P51" i="4"/>
  <c r="O51" i="4"/>
  <c r="P50" i="4"/>
  <c r="O50" i="4"/>
  <c r="P49" i="4"/>
  <c r="O49" i="4"/>
  <c r="P48" i="4"/>
  <c r="O48" i="4"/>
  <c r="P46" i="4"/>
  <c r="O46" i="4"/>
  <c r="P44" i="4"/>
  <c r="O44" i="4"/>
  <c r="P43" i="4"/>
  <c r="O43" i="4"/>
  <c r="P39" i="4"/>
  <c r="O39" i="4"/>
  <c r="P38" i="4"/>
  <c r="O38" i="4"/>
  <c r="P37" i="4"/>
  <c r="O37" i="4"/>
  <c r="P35" i="4"/>
  <c r="O35" i="4"/>
  <c r="P34" i="4"/>
  <c r="O34" i="4"/>
  <c r="P33" i="4"/>
  <c r="O33" i="4"/>
  <c r="P32" i="4"/>
  <c r="O32" i="4"/>
  <c r="P31" i="4"/>
  <c r="O31" i="4"/>
  <c r="P30" i="4"/>
  <c r="O30" i="4"/>
  <c r="P28" i="4"/>
  <c r="O28" i="4"/>
  <c r="P27" i="4"/>
  <c r="O27" i="4"/>
  <c r="P25" i="4"/>
  <c r="O25" i="4"/>
  <c r="P24" i="4"/>
  <c r="O24" i="4"/>
  <c r="P23" i="4"/>
  <c r="O23" i="4"/>
  <c r="P22" i="4"/>
  <c r="O22" i="4"/>
  <c r="P18" i="4"/>
  <c r="O18" i="4"/>
  <c r="P17" i="4"/>
  <c r="O17" i="4"/>
  <c r="P15" i="4"/>
  <c r="O15" i="4"/>
  <c r="P14" i="4"/>
  <c r="O14" i="4"/>
  <c r="P13" i="4"/>
  <c r="O13" i="4"/>
  <c r="P11" i="4"/>
  <c r="O11" i="4"/>
  <c r="P55" i="3"/>
  <c r="O55" i="3"/>
  <c r="P54" i="3"/>
  <c r="O54" i="3"/>
  <c r="P53" i="3"/>
  <c r="O53" i="3"/>
  <c r="P52" i="3"/>
  <c r="O52" i="3"/>
  <c r="P51" i="3"/>
  <c r="O51" i="3"/>
  <c r="P50" i="3"/>
  <c r="O50" i="3"/>
  <c r="P49" i="3"/>
  <c r="O49" i="3"/>
  <c r="P48" i="3"/>
  <c r="O48" i="3"/>
  <c r="P46" i="3"/>
  <c r="O46" i="3"/>
  <c r="P45" i="3"/>
  <c r="O45" i="3"/>
  <c r="P44" i="3"/>
  <c r="O44" i="3"/>
  <c r="P43" i="3"/>
  <c r="O43" i="3"/>
  <c r="P42" i="3"/>
  <c r="O42" i="3"/>
  <c r="P41" i="3"/>
  <c r="O41" i="3"/>
  <c r="P40" i="3"/>
  <c r="O40" i="3"/>
  <c r="P39" i="3"/>
  <c r="O39" i="3"/>
  <c r="P37" i="3"/>
  <c r="O37" i="3"/>
  <c r="P36" i="3"/>
  <c r="O36" i="3"/>
  <c r="P35" i="3"/>
  <c r="O35" i="3"/>
  <c r="P34" i="3"/>
  <c r="O34" i="3"/>
  <c r="P32" i="3"/>
  <c r="O32" i="3"/>
  <c r="P31" i="3"/>
  <c r="O31" i="3"/>
  <c r="P30" i="3"/>
  <c r="O30" i="3"/>
  <c r="P29" i="3"/>
  <c r="O29" i="3"/>
  <c r="P26" i="3"/>
  <c r="O26" i="3"/>
  <c r="P25" i="3"/>
  <c r="O25" i="3"/>
  <c r="P24" i="3"/>
  <c r="O24" i="3"/>
  <c r="P23" i="3"/>
  <c r="O23" i="3"/>
  <c r="P22" i="3"/>
  <c r="O22" i="3"/>
  <c r="P21" i="3"/>
  <c r="O21" i="3"/>
  <c r="P19" i="3"/>
  <c r="O19" i="3"/>
  <c r="P18" i="3"/>
  <c r="O18" i="3"/>
  <c r="P17" i="3"/>
  <c r="O17" i="3"/>
  <c r="P16" i="3"/>
  <c r="O16" i="3"/>
  <c r="P14" i="3"/>
  <c r="O14" i="3"/>
  <c r="P13" i="3"/>
  <c r="O13" i="3"/>
  <c r="P12" i="3"/>
  <c r="O12" i="3"/>
  <c r="P11" i="3"/>
  <c r="O11" i="3"/>
  <c r="P55" i="2"/>
  <c r="O55" i="2"/>
  <c r="P54" i="2"/>
  <c r="O54" i="2"/>
  <c r="P53" i="2"/>
  <c r="O53" i="2"/>
  <c r="P52" i="2"/>
  <c r="O52" i="2"/>
  <c r="P51" i="2"/>
  <c r="O51" i="2"/>
  <c r="P50" i="2"/>
  <c r="O50" i="2"/>
  <c r="P49" i="2"/>
  <c r="O49" i="2"/>
  <c r="P48" i="2"/>
  <c r="O48" i="2"/>
  <c r="P47" i="2"/>
  <c r="O47" i="2"/>
  <c r="P46" i="2"/>
  <c r="O46" i="2"/>
  <c r="P45" i="2"/>
  <c r="O45" i="2"/>
  <c r="P44" i="2"/>
  <c r="O44" i="2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P31" i="2"/>
  <c r="O31" i="2"/>
  <c r="P30" i="2"/>
  <c r="O30" i="2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P21" i="2"/>
  <c r="O21" i="2"/>
  <c r="P20" i="2"/>
  <c r="O20" i="2"/>
  <c r="P19" i="2"/>
  <c r="O19" i="2"/>
  <c r="P18" i="2"/>
  <c r="O18" i="2"/>
  <c r="P17" i="2"/>
  <c r="O17" i="2"/>
  <c r="P16" i="2"/>
  <c r="O16" i="2"/>
  <c r="P15" i="2"/>
  <c r="O15" i="2"/>
  <c r="P14" i="2"/>
  <c r="O14" i="2"/>
  <c r="P13" i="2"/>
  <c r="O13" i="2"/>
  <c r="P12" i="2"/>
  <c r="O12" i="2"/>
  <c r="P11" i="2"/>
  <c r="O11" i="2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K55" i="5" l="1"/>
  <c r="L55" i="5" s="1"/>
  <c r="K54" i="5"/>
  <c r="L54" i="5" s="1"/>
  <c r="K53" i="5"/>
  <c r="L53" i="5" s="1"/>
  <c r="K52" i="5"/>
  <c r="L52" i="5" s="1"/>
  <c r="K51" i="5"/>
  <c r="L51" i="5" s="1"/>
  <c r="K50" i="5"/>
  <c r="L50" i="5" s="1"/>
  <c r="K49" i="5"/>
  <c r="L49" i="5" s="1"/>
  <c r="K48" i="5"/>
  <c r="L48" i="5" s="1"/>
  <c r="K47" i="5"/>
  <c r="L47" i="5" s="1"/>
  <c r="K46" i="5"/>
  <c r="L46" i="5" s="1"/>
  <c r="K45" i="5"/>
  <c r="L45" i="5" s="1"/>
  <c r="K44" i="5"/>
  <c r="L44" i="5" s="1"/>
  <c r="K43" i="5"/>
  <c r="L43" i="5" s="1"/>
  <c r="K42" i="5"/>
  <c r="L42" i="5" s="1"/>
  <c r="K41" i="5"/>
  <c r="L41" i="5" s="1"/>
  <c r="K40" i="5"/>
  <c r="L40" i="5" s="1"/>
  <c r="K39" i="5"/>
  <c r="L39" i="5" s="1"/>
  <c r="K38" i="5"/>
  <c r="L38" i="5" s="1"/>
  <c r="K37" i="5"/>
  <c r="L37" i="5" s="1"/>
  <c r="K36" i="5"/>
  <c r="K35" i="5"/>
  <c r="K34" i="5"/>
  <c r="L34" i="5" s="1"/>
  <c r="K33" i="5"/>
  <c r="K32" i="5"/>
  <c r="K31" i="5"/>
  <c r="L31" i="5" s="1"/>
  <c r="K30" i="5"/>
  <c r="L30" i="5" s="1"/>
  <c r="K29" i="5"/>
  <c r="K28" i="5"/>
  <c r="L28" i="5" s="1"/>
  <c r="K27" i="5"/>
  <c r="L27" i="5" s="1"/>
  <c r="K26" i="5"/>
  <c r="L26" i="5" s="1"/>
  <c r="K25" i="5"/>
  <c r="K24" i="5"/>
  <c r="K23" i="5"/>
  <c r="K22" i="5"/>
  <c r="L22" i="5" s="1"/>
  <c r="K21" i="5"/>
  <c r="L21" i="5" s="1"/>
  <c r="K20" i="5"/>
  <c r="L20" i="5" s="1"/>
  <c r="K19" i="5"/>
  <c r="K18" i="5"/>
  <c r="L18" i="5" s="1"/>
  <c r="K17" i="5"/>
  <c r="K16" i="5"/>
  <c r="L16" i="5" s="1"/>
  <c r="K15" i="5"/>
  <c r="K14" i="5"/>
  <c r="L14" i="5" s="1"/>
  <c r="K13" i="5"/>
  <c r="K12" i="5"/>
  <c r="L12" i="5" s="1"/>
  <c r="K11" i="5"/>
  <c r="L11" i="5" s="1"/>
  <c r="K55" i="4"/>
  <c r="L55" i="4" s="1"/>
  <c r="K54" i="4"/>
  <c r="K53" i="4"/>
  <c r="K52" i="4"/>
  <c r="K51" i="4"/>
  <c r="L51" i="4" s="1"/>
  <c r="K50" i="4"/>
  <c r="L50" i="4" s="1"/>
  <c r="K49" i="4"/>
  <c r="L49" i="4" s="1"/>
  <c r="K48" i="4"/>
  <c r="L48" i="4" s="1"/>
  <c r="K47" i="4"/>
  <c r="K46" i="4"/>
  <c r="L46" i="4" s="1"/>
  <c r="K45" i="4"/>
  <c r="K44" i="4"/>
  <c r="L44" i="4" s="1"/>
  <c r="K43" i="4"/>
  <c r="L43" i="4" s="1"/>
  <c r="K42" i="4"/>
  <c r="K41" i="4"/>
  <c r="K40" i="4"/>
  <c r="K39" i="4"/>
  <c r="L39" i="4" s="1"/>
  <c r="K38" i="4"/>
  <c r="L38" i="4" s="1"/>
  <c r="K37" i="4"/>
  <c r="L37" i="4" s="1"/>
  <c r="K36" i="4"/>
  <c r="K35" i="4"/>
  <c r="L35" i="4" s="1"/>
  <c r="K34" i="4"/>
  <c r="L34" i="4" s="1"/>
  <c r="K33" i="4"/>
  <c r="L33" i="4" s="1"/>
  <c r="K32" i="4"/>
  <c r="L32" i="4" s="1"/>
  <c r="K31" i="4"/>
  <c r="L31" i="4" s="1"/>
  <c r="K30" i="4"/>
  <c r="L30" i="4" s="1"/>
  <c r="K29" i="4"/>
  <c r="K28" i="4"/>
  <c r="L28" i="4" s="1"/>
  <c r="K27" i="4"/>
  <c r="L27" i="4" s="1"/>
  <c r="K26" i="4"/>
  <c r="K25" i="4"/>
  <c r="L25" i="4" s="1"/>
  <c r="K24" i="4"/>
  <c r="L24" i="4" s="1"/>
  <c r="K23" i="4"/>
  <c r="L23" i="4" s="1"/>
  <c r="K22" i="4"/>
  <c r="L22" i="4" s="1"/>
  <c r="K21" i="4"/>
  <c r="K20" i="4"/>
  <c r="K19" i="4"/>
  <c r="K18" i="4"/>
  <c r="L18" i="4" s="1"/>
  <c r="K17" i="4"/>
  <c r="L17" i="4" s="1"/>
  <c r="K16" i="4"/>
  <c r="K15" i="4"/>
  <c r="L15" i="4" s="1"/>
  <c r="K14" i="4"/>
  <c r="L14" i="4" s="1"/>
  <c r="K13" i="4"/>
  <c r="L13" i="4" s="1"/>
  <c r="K12" i="4"/>
  <c r="K11" i="4"/>
  <c r="L11" i="4" s="1"/>
  <c r="K55" i="2"/>
  <c r="L55" i="2" s="1"/>
  <c r="K54" i="2"/>
  <c r="L54" i="2" s="1"/>
  <c r="K53" i="2"/>
  <c r="L53" i="2" s="1"/>
  <c r="K52" i="2"/>
  <c r="L52" i="2" s="1"/>
  <c r="K51" i="2"/>
  <c r="L51" i="2" s="1"/>
  <c r="K50" i="2"/>
  <c r="L50" i="2" s="1"/>
  <c r="K49" i="2"/>
  <c r="L49" i="2" s="1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55" i="3"/>
  <c r="L55" i="3" s="1"/>
  <c r="K54" i="3"/>
  <c r="L54" i="3" s="1"/>
  <c r="K53" i="3"/>
  <c r="L53" i="3" s="1"/>
  <c r="K52" i="3"/>
  <c r="L52" i="3" s="1"/>
  <c r="K51" i="3"/>
  <c r="L51" i="3" s="1"/>
  <c r="K50" i="3"/>
  <c r="L50" i="3" s="1"/>
  <c r="K49" i="3"/>
  <c r="L49" i="3" s="1"/>
  <c r="K48" i="3"/>
  <c r="L48" i="3" s="1"/>
  <c r="K47" i="3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L40" i="3" s="1"/>
  <c r="K39" i="3"/>
  <c r="L39" i="3" s="1"/>
  <c r="K38" i="3"/>
  <c r="K37" i="3"/>
  <c r="L37" i="3" s="1"/>
  <c r="K36" i="3"/>
  <c r="L36" i="3" s="1"/>
  <c r="K35" i="3"/>
  <c r="L35" i="3" s="1"/>
  <c r="K34" i="3"/>
  <c r="L34" i="3" s="1"/>
  <c r="K33" i="3"/>
  <c r="K32" i="3"/>
  <c r="L32" i="3" s="1"/>
  <c r="K31" i="3"/>
  <c r="L31" i="3" s="1"/>
  <c r="K30" i="3"/>
  <c r="L30" i="3" s="1"/>
  <c r="K29" i="3"/>
  <c r="L29" i="3" s="1"/>
  <c r="K28" i="3"/>
  <c r="K27" i="3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K19" i="3"/>
  <c r="L19" i="3" s="1"/>
  <c r="K18" i="3"/>
  <c r="L18" i="3" s="1"/>
  <c r="K17" i="3"/>
  <c r="L17" i="3" s="1"/>
  <c r="K16" i="3"/>
  <c r="L16" i="3" s="1"/>
  <c r="K15" i="3"/>
  <c r="K14" i="3"/>
  <c r="L14" i="3" s="1"/>
  <c r="K13" i="3"/>
  <c r="L13" i="3" s="1"/>
  <c r="K12" i="3"/>
  <c r="L12" i="3" s="1"/>
  <c r="K11" i="3"/>
  <c r="L11" i="3" s="1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L29" i="4" l="1"/>
  <c r="P29" i="4"/>
  <c r="O29" i="4"/>
  <c r="L52" i="4"/>
  <c r="P52" i="4"/>
  <c r="O52" i="4"/>
  <c r="L36" i="5"/>
  <c r="P36" i="5"/>
  <c r="O36" i="5"/>
  <c r="L35" i="5"/>
  <c r="O35" i="5"/>
  <c r="P35" i="5"/>
  <c r="L33" i="5"/>
  <c r="P33" i="5"/>
  <c r="O33" i="5"/>
  <c r="L32" i="5"/>
  <c r="P32" i="5"/>
  <c r="O32" i="5"/>
  <c r="L29" i="5"/>
  <c r="P29" i="5"/>
  <c r="O29" i="5"/>
  <c r="L25" i="5"/>
  <c r="P25" i="5"/>
  <c r="O25" i="5"/>
  <c r="L24" i="5"/>
  <c r="P24" i="5"/>
  <c r="O24" i="5"/>
  <c r="L23" i="5"/>
  <c r="P23" i="5"/>
  <c r="O23" i="5"/>
  <c r="L19" i="5"/>
  <c r="P19" i="5"/>
  <c r="O19" i="5"/>
  <c r="L17" i="5"/>
  <c r="P17" i="5"/>
  <c r="O17" i="5"/>
  <c r="L15" i="5"/>
  <c r="P15" i="5"/>
  <c r="O15" i="5"/>
  <c r="L13" i="5"/>
  <c r="P13" i="5"/>
  <c r="O13" i="5"/>
  <c r="L54" i="4"/>
  <c r="P54" i="4"/>
  <c r="O54" i="4"/>
  <c r="L53" i="4"/>
  <c r="O53" i="4"/>
  <c r="P53" i="4"/>
  <c r="L47" i="4"/>
  <c r="P47" i="4"/>
  <c r="O47" i="4"/>
  <c r="L45" i="4"/>
  <c r="P45" i="4"/>
  <c r="O45" i="4"/>
  <c r="L42" i="4"/>
  <c r="P42" i="4"/>
  <c r="O42" i="4"/>
  <c r="L41" i="4"/>
  <c r="P41" i="4"/>
  <c r="O41" i="4"/>
  <c r="L40" i="4"/>
  <c r="P40" i="4"/>
  <c r="O40" i="4"/>
  <c r="L36" i="4"/>
  <c r="P36" i="4"/>
  <c r="O36" i="4"/>
  <c r="L26" i="4"/>
  <c r="P26" i="4"/>
  <c r="O26" i="4"/>
  <c r="L21" i="4"/>
  <c r="P21" i="4"/>
  <c r="O21" i="4"/>
  <c r="L20" i="4"/>
  <c r="P20" i="4"/>
  <c r="O20" i="4"/>
  <c r="L19" i="4"/>
  <c r="P19" i="4"/>
  <c r="O19" i="4"/>
  <c r="L16" i="4"/>
  <c r="P16" i="4"/>
  <c r="O16" i="4"/>
  <c r="L12" i="4"/>
  <c r="P12" i="4"/>
  <c r="O12" i="4"/>
  <c r="L47" i="3"/>
  <c r="O47" i="3"/>
  <c r="P47" i="3"/>
  <c r="L38" i="3"/>
  <c r="P38" i="3"/>
  <c r="O38" i="3"/>
  <c r="L33" i="3"/>
  <c r="P33" i="3"/>
  <c r="O33" i="3"/>
  <c r="L28" i="3"/>
  <c r="P28" i="3"/>
  <c r="O28" i="3"/>
  <c r="L27" i="3"/>
  <c r="P27" i="3"/>
  <c r="O27" i="3"/>
  <c r="L20" i="3"/>
  <c r="P20" i="3"/>
  <c r="O20" i="3"/>
  <c r="L15" i="3"/>
  <c r="P15" i="3"/>
  <c r="O15" i="3"/>
</calcChain>
</file>

<file path=xl/sharedStrings.xml><?xml version="1.0" encoding="utf-8"?>
<sst xmlns="http://schemas.openxmlformats.org/spreadsheetml/2006/main" count="747" uniqueCount="260">
  <si>
    <t>DAFTAR NILAI AKHIR</t>
  </si>
  <si>
    <t>KODE MK</t>
  </si>
  <si>
    <t>JURUSAN / JENJANG</t>
  </si>
  <si>
    <t>TEKNIK KOMPUTER</t>
  </si>
  <si>
    <t>S1</t>
  </si>
  <si>
    <t>MATA KULIAH</t>
  </si>
  <si>
    <t>Praktikum Perangkat Keras</t>
  </si>
  <si>
    <t>KELAS / FAKULTAS</t>
  </si>
  <si>
    <t>11TK-01/S1/I</t>
  </si>
  <si>
    <t>TEKNIK DAN ILMU KOMPUTER</t>
  </si>
  <si>
    <t>NIP / NIDN</t>
  </si>
  <si>
    <t>4127.70.05.026 / 0428096702</t>
  </si>
  <si>
    <t>HARI / JAM / RUANG</t>
  </si>
  <si>
    <t>Selasa</t>
  </si>
  <si>
    <t>09.15 - 11.30</t>
  </si>
  <si>
    <t>R704</t>
  </si>
  <si>
    <t>DOSEN</t>
  </si>
  <si>
    <t>Sutono, S.Kom.</t>
  </si>
  <si>
    <t>SMT / TH. AKADEMIK</t>
  </si>
  <si>
    <t>GANJIL</t>
  </si>
  <si>
    <t>2011/2012</t>
  </si>
  <si>
    <t>NO</t>
  </si>
  <si>
    <t>NIM &amp; NAMA MAHASISWA</t>
  </si>
  <si>
    <t>SMT</t>
  </si>
  <si>
    <t>KEHADIRAN</t>
  </si>
  <si>
    <t>TUGAS / QUIS</t>
  </si>
  <si>
    <t>UTS</t>
  </si>
  <si>
    <t>UAS</t>
  </si>
  <si>
    <t>NILAI</t>
  </si>
  <si>
    <t>INDEX</t>
  </si>
  <si>
    <t>I</t>
  </si>
  <si>
    <t>II</t>
  </si>
  <si>
    <t>III</t>
  </si>
  <si>
    <t>AKHIR</t>
  </si>
  <si>
    <t>ANDI APRIYADI</t>
  </si>
  <si>
    <t>PARID ABDUL RAHMAN</t>
  </si>
  <si>
    <t>MUHAMMAD SUBHAN F</t>
  </si>
  <si>
    <t>RIZQY NURHAQY</t>
  </si>
  <si>
    <t>SIDIK PRATAMA</t>
  </si>
  <si>
    <t>SIGIT YUDHA P</t>
  </si>
  <si>
    <t>ALDY BUDI RIYANTO</t>
  </si>
  <si>
    <t>ACHMAD SAEFUL ROHMAN</t>
  </si>
  <si>
    <t>TIRAS M KAUTSAR</t>
  </si>
  <si>
    <t>GUGUM SUNGGARA</t>
  </si>
  <si>
    <t>EKO DICKY PRASETYO</t>
  </si>
  <si>
    <t>TAUFIK ADI W</t>
  </si>
  <si>
    <t>BRYAN ARDIYANTO KONDENG IS</t>
  </si>
  <si>
    <t>ARDYANA RESTU KARYAMAN</t>
  </si>
  <si>
    <t>MUHAMMAD FAJRIYAN M</t>
  </si>
  <si>
    <t>GIRAN MUNGGARAN</t>
  </si>
  <si>
    <t>ROBBY OCTAVIAN NUGRAHA</t>
  </si>
  <si>
    <t>FADLI WAHAB UTAMA</t>
  </si>
  <si>
    <t>LAMTOTA SIANTURI</t>
  </si>
  <si>
    <t>CHOLIS K</t>
  </si>
  <si>
    <t>TAUBAT DWI PRAJA</t>
  </si>
  <si>
    <t>RIYAN MULYANA</t>
  </si>
  <si>
    <t>BAGJA RIZKY NUGRAHA</t>
  </si>
  <si>
    <t>YOGI PRASETYO</t>
  </si>
  <si>
    <t>FERI SUKANDAR</t>
  </si>
  <si>
    <t>ENDRA SUDRAYANA H</t>
  </si>
  <si>
    <t>RIANA IRWANSYAH</t>
  </si>
  <si>
    <t>FIKRI FIRDAUS</t>
  </si>
  <si>
    <t>SLAMET SANTOSO</t>
  </si>
  <si>
    <t>JIWOHARSONO AKHDI UTOMO</t>
  </si>
  <si>
    <t>DYOTA SAMUDRIAWAN</t>
  </si>
  <si>
    <t>WAHIDIN RAMADAN</t>
  </si>
  <si>
    <t>HENDRI NUGRAHA</t>
  </si>
  <si>
    <t>JEFFRI AMMAR</t>
  </si>
  <si>
    <t>FITYAN ALI MUNSHI</t>
  </si>
  <si>
    <t>BAGUS DWI SANJAYA</t>
  </si>
  <si>
    <t>RIO KURNIAWAN</t>
  </si>
  <si>
    <t>ACHMAD BAYU RAKA R</t>
  </si>
  <si>
    <t>ABDUL KHOLID</t>
  </si>
  <si>
    <t>DAVID PERMANA</t>
  </si>
  <si>
    <t>ANGGAN YUSCAN S</t>
  </si>
  <si>
    <t>ZIAUL RIZKI</t>
  </si>
  <si>
    <t>SRI DHARMAYANTI</t>
  </si>
  <si>
    <t>Disusun oleh Sistem Informasi Akademik UNIKOM  Tanggal 28-Oktober-2011 Jam 08:00:26</t>
  </si>
  <si>
    <t>Mengetahui</t>
  </si>
  <si>
    <t>Bandung,</t>
  </si>
  <si>
    <t>Ketua Jurusan</t>
  </si>
  <si>
    <t>Dosen</t>
  </si>
  <si>
    <t>Mira Kania Sabariah, S.T.,M.T.</t>
  </si>
  <si>
    <t>NIP. 41277006008</t>
  </si>
  <si>
    <t>NIP. 4127.70.05.026</t>
  </si>
  <si>
    <t>11TK-02/S1/I</t>
  </si>
  <si>
    <t>07.00 - 09.15</t>
  </si>
  <si>
    <t>SAIFUL HIDAYAT</t>
  </si>
  <si>
    <t>MADE OKA MAULANA</t>
  </si>
  <si>
    <t>MUHAMMAD TAHIR</t>
  </si>
  <si>
    <t>MIFTAH HABIBI</t>
  </si>
  <si>
    <t>ARIS SUNANDAR</t>
  </si>
  <si>
    <t>ASEP TURYANA</t>
  </si>
  <si>
    <t>MAULDYANA M</t>
  </si>
  <si>
    <t>RIZAL KASMAN</t>
  </si>
  <si>
    <t>MUAMMAR QHADAFHI</t>
  </si>
  <si>
    <t>FEBRIAN DITY ANGGARA</t>
  </si>
  <si>
    <t>CHANDRA IRAWAN</t>
  </si>
  <si>
    <t>BAYU INDRIYANA</t>
  </si>
  <si>
    <t>ANAN MUBAROK</t>
  </si>
  <si>
    <t>AFAN RAHMAN</t>
  </si>
  <si>
    <t>DENNIS A</t>
  </si>
  <si>
    <t>HERI CAHYONO</t>
  </si>
  <si>
    <t>JABBARRAHMAN M A</t>
  </si>
  <si>
    <t>WAHYUDI</t>
  </si>
  <si>
    <t>FRISKA SUPRIANTI</t>
  </si>
  <si>
    <t>FIRMANULLAH</t>
  </si>
  <si>
    <t>NANDIKA OKTAPIAN H</t>
  </si>
  <si>
    <t>FAUZY AZWAR S</t>
  </si>
  <si>
    <t>APRIAN K</t>
  </si>
  <si>
    <t>FAJRUL AKHLANI</t>
  </si>
  <si>
    <t>MUHAMMAD SYAIUL HAQ</t>
  </si>
  <si>
    <t>ACHMAD SOPIYAN</t>
  </si>
  <si>
    <t>NENG SRI WIEDANI</t>
  </si>
  <si>
    <t>GILANG NURAULIA MARUF</t>
  </si>
  <si>
    <t>DILLA YULIAWARDHANI</t>
  </si>
  <si>
    <t>ALAN MUSHABIRAN</t>
  </si>
  <si>
    <t>WIDANTYO ADITAMA</t>
  </si>
  <si>
    <t>BONNI AL'AMIN</t>
  </si>
  <si>
    <t>M ANDRI HABIBIE</t>
  </si>
  <si>
    <t>FAISAL ANWAR</t>
  </si>
  <si>
    <t>INSAN FIKRI M</t>
  </si>
  <si>
    <t>MOCHAMAD SHANDY ARYANTO</t>
  </si>
  <si>
    <t>ANDRE LYANDRA</t>
  </si>
  <si>
    <t>ANDHY RENAL HIDAYAT</t>
  </si>
  <si>
    <t>AGUS HB</t>
  </si>
  <si>
    <t>11TK-03/S1/I</t>
  </si>
  <si>
    <t>Rabu</t>
  </si>
  <si>
    <t>R608</t>
  </si>
  <si>
    <t>RENDHI TAUFIQ AKBAR</t>
  </si>
  <si>
    <t>ADI RACHMAT</t>
  </si>
  <si>
    <t>IMAM RAMADHAN V</t>
  </si>
  <si>
    <t>GANANG AHMAD MUTA'LIM</t>
  </si>
  <si>
    <t>DENNY HAMDANI</t>
  </si>
  <si>
    <t>MELLY PAMUNGKAS</t>
  </si>
  <si>
    <t>ANGGA RINALDI</t>
  </si>
  <si>
    <t>AGIT ZULHARMAN</t>
  </si>
  <si>
    <t>ARIEF RACHMAN</t>
  </si>
  <si>
    <t>EGI PUTRA KURNIA</t>
  </si>
  <si>
    <t>A RIZAL MUTTAQIEN</t>
  </si>
  <si>
    <t>ECI SEPRINAL</t>
  </si>
  <si>
    <t>ADJI YUSUF N</t>
  </si>
  <si>
    <t>JIRO SISWANTO</t>
  </si>
  <si>
    <t>NIRMATYA RIKSA DARA</t>
  </si>
  <si>
    <t>PRIMANATHA</t>
  </si>
  <si>
    <t>EFRIANTO P.H.P</t>
  </si>
  <si>
    <t>MOCH WELDY PRATAMA</t>
  </si>
  <si>
    <t>KHALIS W.K</t>
  </si>
  <si>
    <t>I WAYAN RIDHO JANFRIDHA</t>
  </si>
  <si>
    <t>AHMAD SOBIRIN</t>
  </si>
  <si>
    <t>A. RIFKI M.H</t>
  </si>
  <si>
    <t>ASEP KURNIA</t>
  </si>
  <si>
    <t>DWI PUTRA S</t>
  </si>
  <si>
    <t>NURDIN YUSUF</t>
  </si>
  <si>
    <t>SANDI SUNANDAR</t>
  </si>
  <si>
    <t>MUHAMAD INSAN RAMADHAN</t>
  </si>
  <si>
    <t>RIZAL F ALIF</t>
  </si>
  <si>
    <t>DICKY ARMANSYAH JUNIARTO</t>
  </si>
  <si>
    <t>ENDANG PANDANWANGI K</t>
  </si>
  <si>
    <t>SATRIA AKIL</t>
  </si>
  <si>
    <t>M GHOZALI</t>
  </si>
  <si>
    <t>ANZAN HADI PERMANA</t>
  </si>
  <si>
    <t>CIPTA JULIANSYAH</t>
  </si>
  <si>
    <t>FAHMI FAUZIE RACHMAN</t>
  </si>
  <si>
    <t>AHMAD</t>
  </si>
  <si>
    <t>11TK-04/S1/I</t>
  </si>
  <si>
    <t>FAJRI HANNIBAL ABZI</t>
  </si>
  <si>
    <t>HAIDIR</t>
  </si>
  <si>
    <t>REZA YANFAHMI A</t>
  </si>
  <si>
    <t>MUHAMMAD YUSUF</t>
  </si>
  <si>
    <t>MURDIONO</t>
  </si>
  <si>
    <t>SYAHRIANDA</t>
  </si>
  <si>
    <t>HIKMAN GANDA S</t>
  </si>
  <si>
    <t>YAZID FAISAL NURJAMAN</t>
  </si>
  <si>
    <t>DHUDIH M.L.A</t>
  </si>
  <si>
    <t>YERRY JUNIARTO INHAR</t>
  </si>
  <si>
    <t>FERRY S</t>
  </si>
  <si>
    <t>DHEN BAGOES ADJI WB</t>
  </si>
  <si>
    <t>FAKHRUL ARIFIN</t>
  </si>
  <si>
    <t>BRYAN PHILIPS</t>
  </si>
  <si>
    <t>AAN IRAWAN</t>
  </si>
  <si>
    <t>MOCH ROSADI RIDWAN</t>
  </si>
  <si>
    <t>SILVAN MARTHA DIRTA</t>
  </si>
  <si>
    <t>DEDY LAKSANA ARIE S</t>
  </si>
  <si>
    <t>FAISYAL MAULANA GHASSANI</t>
  </si>
  <si>
    <t>FAUZI SOFYAN</t>
  </si>
  <si>
    <t>ACHMAD ALI AKBAR</t>
  </si>
  <si>
    <t>TEGUH MULYANTO</t>
  </si>
  <si>
    <t>ALDI AZHAR P</t>
  </si>
  <si>
    <t>RIZAL HARDIANSYAH</t>
  </si>
  <si>
    <t>NURI HAKIM SUBAGJA</t>
  </si>
  <si>
    <t>JODI RIZALDI AKBAR</t>
  </si>
  <si>
    <t>JUANG CHARLOS N.M</t>
  </si>
  <si>
    <t>BUDIMAN SURYA</t>
  </si>
  <si>
    <t>FIQI RIZQI RAMADHAN</t>
  </si>
  <si>
    <t>HAIRUL AZIZ D</t>
  </si>
  <si>
    <t>DEDY SYUHADA</t>
  </si>
  <si>
    <t>PERMANA CAKRA UTAMA</t>
  </si>
  <si>
    <t>SEMERU SATMONO</t>
  </si>
  <si>
    <t>MUHAMMAD FAJAR FAUZAN</t>
  </si>
  <si>
    <t>M FAHNURUDDIN KHAFID</t>
  </si>
  <si>
    <t>JOKO PURNOMO</t>
  </si>
  <si>
    <t>OKI RIYANTO</t>
  </si>
  <si>
    <t>DIAN FADILAH</t>
  </si>
  <si>
    <t>RICKY GUNAWAN</t>
  </si>
  <si>
    <t>LALU RADIX AGUNG S</t>
  </si>
  <si>
    <t>D CHRISTINA MANALU</t>
  </si>
  <si>
    <t>11TK-05/S1/I</t>
  </si>
  <si>
    <t>Kamis</t>
  </si>
  <si>
    <t>ALBOY PEVARANTA SITEPU</t>
  </si>
  <si>
    <t>JUWITA SARI GINTING</t>
  </si>
  <si>
    <t>EGY MARTIN</t>
  </si>
  <si>
    <t>TEGUH PURNOMO</t>
  </si>
  <si>
    <t>YANDI NUR ARIPIN</t>
  </si>
  <si>
    <t>WILDAN AL HABSY</t>
  </si>
  <si>
    <t>EKA ADITYA</t>
  </si>
  <si>
    <t>IMAM SOHIBBULBET</t>
  </si>
  <si>
    <t>DELY KSATRIA PERDANA</t>
  </si>
  <si>
    <t>FADHILAH UMAR</t>
  </si>
  <si>
    <t>M SEPTIADI</t>
  </si>
  <si>
    <t>ANGGA PURNAMA</t>
  </si>
  <si>
    <t>ANTON MAULANA</t>
  </si>
  <si>
    <t>MUDZAKIR SALAM</t>
  </si>
  <si>
    <t>MARGA RAHAYU N</t>
  </si>
  <si>
    <t>MUHAMMAD MUSTAFFIKIN</t>
  </si>
  <si>
    <t>SAMBA ASKARY</t>
  </si>
  <si>
    <t>DELVINANDI</t>
  </si>
  <si>
    <t>NURHERDIAWANSYAH P</t>
  </si>
  <si>
    <t>HERFIKA YULIANDARI</t>
  </si>
  <si>
    <t>BAYU SURYA ADITAMA</t>
  </si>
  <si>
    <t>AGUNG DARAJAT</t>
  </si>
  <si>
    <t>SAIMI HERMANSYAH</t>
  </si>
  <si>
    <t>MASSAYU PUTRI BETHARY</t>
  </si>
  <si>
    <t>AHMAD SAEFUL MUSLIM</t>
  </si>
  <si>
    <t>ANDRIAWAN</t>
  </si>
  <si>
    <t>ERWIN G SETIAWAN</t>
  </si>
  <si>
    <t>YUGA ARDIKA AGNIAWAN</t>
  </si>
  <si>
    <t>FALDY SATRIAWAN</t>
  </si>
  <si>
    <t>RHANDI SUDRAJAT</t>
  </si>
  <si>
    <t>TAUFIK ADNAN HARAHAP</t>
  </si>
  <si>
    <t>JUWITA PURNAMASARI</t>
  </si>
  <si>
    <t>WILMAN HADI</t>
  </si>
  <si>
    <t>KLEMENS DANDE CAN</t>
  </si>
  <si>
    <t>DENNY AWALUDIN S</t>
  </si>
  <si>
    <t xml:space="preserve">DONY ADITYA MUHARAM </t>
  </si>
  <si>
    <t>MUALIMIN EKA PRATONO</t>
  </si>
  <si>
    <t>R VIRDY ANUGRAH R</t>
  </si>
  <si>
    <t>CATUR WALUYO JATI</t>
  </si>
  <si>
    <t>SUTRISNA PERMANA</t>
  </si>
  <si>
    <t>DWIKI AUDITYA</t>
  </si>
  <si>
    <t>MAWARIZKAR R</t>
  </si>
  <si>
    <t>RAHMANDANI</t>
  </si>
  <si>
    <t>AGUNG MAOLAN</t>
  </si>
  <si>
    <t>REKA Y AKBAR</t>
  </si>
  <si>
    <t>R+</t>
  </si>
  <si>
    <t>R-</t>
  </si>
  <si>
    <t>REMEDIAL</t>
  </si>
  <si>
    <t>Nilai Rata2 Praktikum Sementara</t>
  </si>
  <si>
    <t>STATUS</t>
  </si>
  <si>
    <t>SERTIFIKAT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</si>
</sst>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1" fillId="0" borderId="12" xfId="0" applyFont="1" applyBorder="1" applyAlignment="1"/>
    <xf numFmtId="0" fontId="21" fillId="0" borderId="0" xfId="0" applyFont="1" applyBorder="1" applyAlignment="1"/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/>
    <xf numFmtId="0" fontId="0" fillId="0" borderId="12" xfId="0" applyBorder="1" applyAlignment="1"/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18" fillId="0" borderId="12" xfId="1" applyFont="1" applyBorder="1" applyAlignment="1"/>
    <xf numFmtId="0" fontId="21" fillId="0" borderId="0" xfId="0" applyFont="1"/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5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/>
    <xf numFmtId="0" fontId="26" fillId="0" borderId="12" xfId="0" applyFont="1" applyBorder="1" applyAlignment="1">
      <alignment horizontal="center"/>
    </xf>
    <xf numFmtId="2" fontId="0" fillId="0" borderId="0" xfId="0" applyNumberFormat="1"/>
    <xf numFmtId="49" fontId="0" fillId="0" borderId="0" xfId="0" applyNumberForma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27" fillId="0" borderId="12" xfId="0" applyFont="1" applyBorder="1"/>
    <xf numFmtId="0" fontId="27" fillId="0" borderId="12" xfId="0" applyFont="1" applyBorder="1" applyAlignment="1">
      <alignment horizontal="center"/>
    </xf>
    <xf numFmtId="0" fontId="28" fillId="34" borderId="0" xfId="0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22" fillId="33" borderId="10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left"/>
    </xf>
    <xf numFmtId="0" fontId="22" fillId="33" borderId="10" xfId="43" applyFont="1" applyFill="1" applyBorder="1" applyAlignment="1">
      <alignment horizontal="left" vertical="center"/>
    </xf>
    <xf numFmtId="0" fontId="22" fillId="33" borderId="13" xfId="43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1" xfId="43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_ABSENSI MHS" xfId="43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C27" sqref="C27"/>
    </sheetView>
  </sheetViews>
  <sheetFormatPr defaultRowHeight="12.75" x14ac:dyDescent="0.2"/>
  <cols>
    <col min="1" max="1" width="4.5703125" style="1" customWidth="1"/>
    <col min="2" max="2" width="9.85546875" style="1" customWidth="1"/>
    <col min="3" max="3" width="38.7109375" customWidth="1"/>
    <col min="4" max="4" width="5" style="1" bestFit="1" customWidth="1"/>
    <col min="5" max="5" width="10.85546875" style="2" customWidth="1"/>
    <col min="6" max="10" width="6.5703125" style="1" customWidth="1"/>
    <col min="11" max="11" width="8.7109375" style="1" customWidth="1"/>
    <col min="12" max="12" width="8.28515625" style="1" customWidth="1"/>
    <col min="13" max="13" width="11" customWidth="1"/>
    <col min="14" max="14" width="29.42578125" customWidth="1"/>
    <col min="15" max="15" width="12.7109375" customWidth="1"/>
    <col min="16" max="16" width="16.140625" customWidth="1"/>
  </cols>
  <sheetData>
    <row r="1" spans="1:16" ht="20.25" customHeigh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x14ac:dyDescent="0.2">
      <c r="D2" s="3"/>
      <c r="E2" s="4"/>
      <c r="F2" s="3"/>
    </row>
    <row r="3" spans="1:16" x14ac:dyDescent="0.2">
      <c r="A3" s="33" t="s">
        <v>1</v>
      </c>
      <c r="B3" s="34"/>
      <c r="C3" s="5"/>
      <c r="D3" s="6"/>
      <c r="E3" s="35" t="s">
        <v>2</v>
      </c>
      <c r="F3" s="36"/>
      <c r="G3" s="37" t="s">
        <v>3</v>
      </c>
      <c r="H3" s="39"/>
      <c r="I3" s="39"/>
      <c r="J3" s="38"/>
      <c r="K3" s="37" t="s">
        <v>4</v>
      </c>
      <c r="L3" s="38"/>
    </row>
    <row r="4" spans="1:16" ht="15" customHeight="1" x14ac:dyDescent="0.2">
      <c r="A4" s="33" t="s">
        <v>5</v>
      </c>
      <c r="B4" s="34"/>
      <c r="C4" s="5" t="s">
        <v>6</v>
      </c>
      <c r="D4" s="6"/>
      <c r="E4" s="35" t="s">
        <v>7</v>
      </c>
      <c r="F4" s="36"/>
      <c r="G4" s="37" t="s">
        <v>8</v>
      </c>
      <c r="H4" s="38"/>
      <c r="I4" s="37" t="s">
        <v>9</v>
      </c>
      <c r="J4" s="39"/>
      <c r="K4" s="39"/>
      <c r="L4" s="38"/>
    </row>
    <row r="5" spans="1:16" ht="15" customHeight="1" x14ac:dyDescent="0.2">
      <c r="A5" s="33" t="s">
        <v>10</v>
      </c>
      <c r="B5" s="34"/>
      <c r="C5" s="5" t="s">
        <v>11</v>
      </c>
      <c r="D5" s="6"/>
      <c r="E5" s="35" t="s">
        <v>12</v>
      </c>
      <c r="F5" s="36"/>
      <c r="G5" s="37" t="s">
        <v>13</v>
      </c>
      <c r="H5" s="38"/>
      <c r="I5" s="37" t="s">
        <v>14</v>
      </c>
      <c r="J5" s="38"/>
      <c r="K5" s="37" t="s">
        <v>15</v>
      </c>
      <c r="L5" s="38"/>
    </row>
    <row r="6" spans="1:16" ht="15" customHeight="1" x14ac:dyDescent="0.2">
      <c r="A6" s="33" t="s">
        <v>16</v>
      </c>
      <c r="B6" s="34"/>
      <c r="C6" s="5" t="s">
        <v>17</v>
      </c>
      <c r="D6" s="6"/>
      <c r="E6" s="35" t="s">
        <v>18</v>
      </c>
      <c r="F6" s="36"/>
      <c r="G6" s="37" t="s">
        <v>19</v>
      </c>
      <c r="H6" s="38"/>
      <c r="I6" s="37" t="s">
        <v>20</v>
      </c>
      <c r="J6" s="39"/>
      <c r="K6" s="39"/>
      <c r="L6" s="38"/>
    </row>
    <row r="8" spans="1:16" ht="20.100000000000001" customHeight="1" x14ac:dyDescent="0.2">
      <c r="A8" s="44" t="s">
        <v>21</v>
      </c>
      <c r="B8" s="40" t="s">
        <v>22</v>
      </c>
      <c r="C8" s="42"/>
      <c r="D8" s="44" t="s">
        <v>23</v>
      </c>
      <c r="E8" s="46" t="s">
        <v>24</v>
      </c>
      <c r="F8" s="48" t="s">
        <v>25</v>
      </c>
      <c r="G8" s="49"/>
      <c r="H8" s="50"/>
      <c r="I8" s="44" t="s">
        <v>26</v>
      </c>
      <c r="J8" s="40" t="s">
        <v>27</v>
      </c>
      <c r="K8" s="8" t="s">
        <v>28</v>
      </c>
      <c r="L8" s="42" t="s">
        <v>29</v>
      </c>
    </row>
    <row r="9" spans="1:16" ht="20.100000000000001" customHeight="1" x14ac:dyDescent="0.2">
      <c r="A9" s="45"/>
      <c r="B9" s="41"/>
      <c r="C9" s="43"/>
      <c r="D9" s="45"/>
      <c r="E9" s="47"/>
      <c r="F9" s="7" t="s">
        <v>30</v>
      </c>
      <c r="G9" s="7" t="s">
        <v>31</v>
      </c>
      <c r="H9" s="7" t="s">
        <v>32</v>
      </c>
      <c r="I9" s="45"/>
      <c r="J9" s="41"/>
      <c r="K9" s="9" t="s">
        <v>33</v>
      </c>
      <c r="L9" s="43"/>
      <c r="M9" s="31" t="s">
        <v>256</v>
      </c>
      <c r="N9" s="31" t="s">
        <v>257</v>
      </c>
      <c r="O9" s="31" t="s">
        <v>258</v>
      </c>
      <c r="P9" s="31" t="s">
        <v>259</v>
      </c>
    </row>
    <row r="10" spans="1:16" ht="2.2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6" ht="15" customHeight="1" x14ac:dyDescent="0.2">
      <c r="A11" s="10">
        <v>1</v>
      </c>
      <c r="B11" s="10">
        <v>10206019</v>
      </c>
      <c r="C11" s="11" t="s">
        <v>253</v>
      </c>
      <c r="D11" s="10"/>
      <c r="E11" s="12"/>
      <c r="F11" s="13">
        <v>90</v>
      </c>
      <c r="G11" s="13">
        <v>95</v>
      </c>
      <c r="H11" s="13">
        <v>80</v>
      </c>
      <c r="I11" s="13"/>
      <c r="J11" s="13">
        <v>60</v>
      </c>
      <c r="K11" s="13">
        <f t="shared" ref="K11:K56" si="0">(AVERAGE(F11:H11))*80/100+J11*20/100</f>
        <v>82.666666666666657</v>
      </c>
      <c r="L11" s="14" t="str">
        <f t="shared" ref="L11:L56" si="1">IF(K11&gt;=80,"A",IF(K11&gt;=70,"B",IF(K11&gt;=60,"C","D")))</f>
        <v>A</v>
      </c>
      <c r="M11" s="26"/>
      <c r="N11" s="25">
        <f t="shared" ref="N11:N56" si="2">AVERAGE(F11:H11)</f>
        <v>88.333333333333329</v>
      </c>
      <c r="O11" s="3" t="str">
        <f>IF(K11&gt;=60,"LULUS","TDK")</f>
        <v>LULUS</v>
      </c>
      <c r="P11" s="3" t="str">
        <f>IF(K11&gt;=75,"YA","TDK")</f>
        <v>YA</v>
      </c>
    </row>
    <row r="12" spans="1:16" ht="15" customHeight="1" x14ac:dyDescent="0.2">
      <c r="A12" s="10">
        <v>2</v>
      </c>
      <c r="B12" s="10">
        <v>10211001</v>
      </c>
      <c r="C12" s="11" t="s">
        <v>34</v>
      </c>
      <c r="D12" s="10" t="s">
        <v>30</v>
      </c>
      <c r="E12" s="12"/>
      <c r="F12" s="13">
        <v>70</v>
      </c>
      <c r="G12" s="13">
        <v>70</v>
      </c>
      <c r="H12" s="13">
        <v>70</v>
      </c>
      <c r="I12" s="13"/>
      <c r="J12" s="13">
        <v>45</v>
      </c>
      <c r="K12" s="13">
        <f t="shared" si="0"/>
        <v>65</v>
      </c>
      <c r="L12" s="14" t="str">
        <f t="shared" si="1"/>
        <v>C</v>
      </c>
      <c r="M12" s="26" t="s">
        <v>254</v>
      </c>
      <c r="N12" s="25">
        <f t="shared" si="2"/>
        <v>70</v>
      </c>
      <c r="O12" s="3" t="str">
        <f t="shared" ref="O12:O56" si="3">IF(K12&gt;=60,"LULUS","TDK")</f>
        <v>LULUS</v>
      </c>
      <c r="P12" s="3" t="str">
        <f t="shared" ref="P12:P56" si="4">IF(K12&gt;=75,"YA","TDK")</f>
        <v>TDK</v>
      </c>
    </row>
    <row r="13" spans="1:16" ht="15" customHeight="1" x14ac:dyDescent="0.2">
      <c r="A13" s="10">
        <v>3</v>
      </c>
      <c r="B13" s="10">
        <v>10211002</v>
      </c>
      <c r="C13" s="11" t="s">
        <v>35</v>
      </c>
      <c r="D13" s="10" t="s">
        <v>30</v>
      </c>
      <c r="E13" s="12"/>
      <c r="F13" s="13">
        <v>90</v>
      </c>
      <c r="G13" s="13">
        <v>95</v>
      </c>
      <c r="H13" s="13">
        <v>80</v>
      </c>
      <c r="I13" s="13"/>
      <c r="J13" s="13">
        <v>0</v>
      </c>
      <c r="K13" s="13">
        <f t="shared" si="0"/>
        <v>70.666666666666657</v>
      </c>
      <c r="L13" s="14" t="str">
        <f t="shared" si="1"/>
        <v>B</v>
      </c>
      <c r="M13" s="26"/>
      <c r="N13" s="25">
        <f t="shared" si="2"/>
        <v>88.333333333333329</v>
      </c>
      <c r="O13" s="3" t="str">
        <f t="shared" si="3"/>
        <v>LULUS</v>
      </c>
      <c r="P13" s="3" t="str">
        <f t="shared" si="4"/>
        <v>TDK</v>
      </c>
    </row>
    <row r="14" spans="1:16" ht="15" customHeight="1" x14ac:dyDescent="0.2">
      <c r="A14" s="10">
        <v>4</v>
      </c>
      <c r="B14" s="10">
        <v>10211003</v>
      </c>
      <c r="C14" s="11" t="s">
        <v>36</v>
      </c>
      <c r="D14" s="10" t="s">
        <v>30</v>
      </c>
      <c r="E14" s="12"/>
      <c r="F14" s="13">
        <v>85</v>
      </c>
      <c r="G14" s="13">
        <v>15</v>
      </c>
      <c r="H14" s="13">
        <v>80</v>
      </c>
      <c r="I14" s="13"/>
      <c r="J14" s="13">
        <v>60</v>
      </c>
      <c r="K14" s="13">
        <f t="shared" si="0"/>
        <v>60</v>
      </c>
      <c r="L14" s="14" t="str">
        <f t="shared" si="1"/>
        <v>C</v>
      </c>
      <c r="M14" s="26"/>
      <c r="N14" s="25">
        <f t="shared" si="2"/>
        <v>60</v>
      </c>
      <c r="O14" s="3" t="str">
        <f t="shared" si="3"/>
        <v>LULUS</v>
      </c>
      <c r="P14" s="3" t="str">
        <f t="shared" si="4"/>
        <v>TDK</v>
      </c>
    </row>
    <row r="15" spans="1:16" ht="15" customHeight="1" x14ac:dyDescent="0.2">
      <c r="A15" s="10">
        <v>5</v>
      </c>
      <c r="B15" s="10">
        <v>10211004</v>
      </c>
      <c r="C15" s="11" t="s">
        <v>37</v>
      </c>
      <c r="D15" s="10" t="s">
        <v>30</v>
      </c>
      <c r="E15" s="12"/>
      <c r="F15" s="13">
        <v>75</v>
      </c>
      <c r="G15" s="13">
        <v>90</v>
      </c>
      <c r="H15" s="13">
        <v>60</v>
      </c>
      <c r="I15" s="13"/>
      <c r="J15" s="13">
        <v>70</v>
      </c>
      <c r="K15" s="13">
        <f t="shared" si="0"/>
        <v>74</v>
      </c>
      <c r="L15" s="14" t="str">
        <f t="shared" si="1"/>
        <v>B</v>
      </c>
      <c r="M15" s="26"/>
      <c r="N15" s="25">
        <f t="shared" si="2"/>
        <v>75</v>
      </c>
      <c r="O15" s="3" t="str">
        <f t="shared" si="3"/>
        <v>LULUS</v>
      </c>
      <c r="P15" s="3" t="str">
        <f t="shared" si="4"/>
        <v>TDK</v>
      </c>
    </row>
    <row r="16" spans="1:16" ht="15" customHeight="1" x14ac:dyDescent="0.2">
      <c r="A16" s="10">
        <v>6</v>
      </c>
      <c r="B16" s="10">
        <v>10211005</v>
      </c>
      <c r="C16" s="11" t="s">
        <v>38</v>
      </c>
      <c r="D16" s="10" t="s">
        <v>30</v>
      </c>
      <c r="E16" s="12"/>
      <c r="F16" s="13">
        <v>90</v>
      </c>
      <c r="G16" s="13">
        <v>60</v>
      </c>
      <c r="H16" s="13">
        <v>60</v>
      </c>
      <c r="I16" s="13"/>
      <c r="J16" s="13">
        <v>65</v>
      </c>
      <c r="K16" s="13">
        <f t="shared" si="0"/>
        <v>69</v>
      </c>
      <c r="L16" s="14" t="str">
        <f t="shared" si="1"/>
        <v>C</v>
      </c>
      <c r="M16" s="27" t="s">
        <v>254</v>
      </c>
      <c r="N16" s="25">
        <f t="shared" si="2"/>
        <v>70</v>
      </c>
      <c r="O16" s="3" t="str">
        <f t="shared" si="3"/>
        <v>LULUS</v>
      </c>
      <c r="P16" s="3" t="str">
        <f t="shared" si="4"/>
        <v>TDK</v>
      </c>
    </row>
    <row r="17" spans="1:16" ht="15" customHeight="1" x14ac:dyDescent="0.2">
      <c r="A17" s="10">
        <v>7</v>
      </c>
      <c r="B17" s="10">
        <v>10211006</v>
      </c>
      <c r="C17" s="11" t="s">
        <v>39</v>
      </c>
      <c r="D17" s="10" t="s">
        <v>30</v>
      </c>
      <c r="E17" s="12"/>
      <c r="F17" s="13">
        <v>80</v>
      </c>
      <c r="G17" s="13">
        <v>60</v>
      </c>
      <c r="H17" s="13">
        <v>80</v>
      </c>
      <c r="I17" s="13"/>
      <c r="J17" s="13">
        <v>65</v>
      </c>
      <c r="K17" s="13">
        <f t="shared" si="0"/>
        <v>71.666666666666657</v>
      </c>
      <c r="L17" s="14" t="str">
        <f t="shared" si="1"/>
        <v>B</v>
      </c>
      <c r="M17" s="27" t="s">
        <v>255</v>
      </c>
      <c r="N17" s="25">
        <f t="shared" si="2"/>
        <v>73.333333333333329</v>
      </c>
      <c r="O17" s="3" t="str">
        <f t="shared" si="3"/>
        <v>LULUS</v>
      </c>
      <c r="P17" s="3" t="str">
        <f t="shared" si="4"/>
        <v>TDK</v>
      </c>
    </row>
    <row r="18" spans="1:16" ht="15" customHeight="1" x14ac:dyDescent="0.2">
      <c r="A18" s="10">
        <v>8</v>
      </c>
      <c r="B18" s="10">
        <v>10211007</v>
      </c>
      <c r="C18" s="11" t="s">
        <v>40</v>
      </c>
      <c r="D18" s="10" t="s">
        <v>30</v>
      </c>
      <c r="E18" s="12"/>
      <c r="F18" s="13">
        <v>85</v>
      </c>
      <c r="G18" s="13">
        <v>0</v>
      </c>
      <c r="H18" s="13">
        <v>0</v>
      </c>
      <c r="I18" s="13"/>
      <c r="J18" s="13">
        <v>0</v>
      </c>
      <c r="K18" s="13">
        <f t="shared" si="0"/>
        <v>22.666666666666664</v>
      </c>
      <c r="L18" s="14" t="str">
        <f t="shared" si="1"/>
        <v>D</v>
      </c>
      <c r="M18" s="26"/>
      <c r="N18" s="25">
        <f t="shared" si="2"/>
        <v>28.333333333333332</v>
      </c>
      <c r="O18" s="3" t="str">
        <f t="shared" si="3"/>
        <v>TDK</v>
      </c>
      <c r="P18" s="3" t="str">
        <f t="shared" si="4"/>
        <v>TDK</v>
      </c>
    </row>
    <row r="19" spans="1:16" ht="15" customHeight="1" x14ac:dyDescent="0.2">
      <c r="A19" s="10">
        <v>9</v>
      </c>
      <c r="B19" s="10">
        <v>10211008</v>
      </c>
      <c r="C19" s="11" t="s">
        <v>41</v>
      </c>
      <c r="D19" s="10" t="s">
        <v>30</v>
      </c>
      <c r="E19" s="12"/>
      <c r="F19" s="13">
        <v>85</v>
      </c>
      <c r="G19" s="13">
        <v>50</v>
      </c>
      <c r="H19" s="13">
        <v>80</v>
      </c>
      <c r="I19" s="13"/>
      <c r="J19" s="13">
        <v>60</v>
      </c>
      <c r="K19" s="13">
        <f t="shared" si="0"/>
        <v>69.333333333333343</v>
      </c>
      <c r="L19" s="14" t="str">
        <f t="shared" si="1"/>
        <v>C</v>
      </c>
      <c r="M19" s="27" t="s">
        <v>254</v>
      </c>
      <c r="N19" s="25">
        <f t="shared" si="2"/>
        <v>71.666666666666671</v>
      </c>
      <c r="O19" s="3" t="str">
        <f t="shared" si="3"/>
        <v>LULUS</v>
      </c>
      <c r="P19" s="3" t="str">
        <f t="shared" si="4"/>
        <v>TDK</v>
      </c>
    </row>
    <row r="20" spans="1:16" ht="15" customHeight="1" x14ac:dyDescent="0.2">
      <c r="A20" s="10">
        <v>10</v>
      </c>
      <c r="B20" s="10">
        <v>10211009</v>
      </c>
      <c r="C20" s="11" t="s">
        <v>42</v>
      </c>
      <c r="D20" s="10" t="s">
        <v>30</v>
      </c>
      <c r="E20" s="12"/>
      <c r="F20" s="13">
        <v>80</v>
      </c>
      <c r="G20" s="13">
        <v>65</v>
      </c>
      <c r="H20" s="13">
        <v>65</v>
      </c>
      <c r="I20" s="13"/>
      <c r="J20" s="13">
        <v>60</v>
      </c>
      <c r="K20" s="13">
        <f t="shared" si="0"/>
        <v>68</v>
      </c>
      <c r="L20" s="14" t="str">
        <f t="shared" si="1"/>
        <v>C</v>
      </c>
      <c r="M20" s="27" t="s">
        <v>254</v>
      </c>
      <c r="N20" s="25">
        <f t="shared" si="2"/>
        <v>70</v>
      </c>
      <c r="O20" s="3" t="str">
        <f t="shared" si="3"/>
        <v>LULUS</v>
      </c>
      <c r="P20" s="3" t="str">
        <f t="shared" si="4"/>
        <v>TDK</v>
      </c>
    </row>
    <row r="21" spans="1:16" ht="15" customHeight="1" x14ac:dyDescent="0.2">
      <c r="A21" s="10">
        <v>11</v>
      </c>
      <c r="B21" s="10">
        <v>10211010</v>
      </c>
      <c r="C21" s="11" t="s">
        <v>43</v>
      </c>
      <c r="D21" s="10" t="s">
        <v>30</v>
      </c>
      <c r="E21" s="12"/>
      <c r="F21" s="13">
        <v>65</v>
      </c>
      <c r="G21" s="13">
        <v>70</v>
      </c>
      <c r="H21" s="13">
        <v>80</v>
      </c>
      <c r="I21" s="13"/>
      <c r="J21" s="13">
        <v>60</v>
      </c>
      <c r="K21" s="13">
        <f t="shared" si="0"/>
        <v>69.333333333333343</v>
      </c>
      <c r="L21" s="14" t="str">
        <f t="shared" si="1"/>
        <v>C</v>
      </c>
      <c r="M21" s="26" t="s">
        <v>254</v>
      </c>
      <c r="N21" s="25">
        <f t="shared" si="2"/>
        <v>71.666666666666671</v>
      </c>
      <c r="O21" s="3" t="str">
        <f t="shared" si="3"/>
        <v>LULUS</v>
      </c>
      <c r="P21" s="3" t="str">
        <f t="shared" si="4"/>
        <v>TDK</v>
      </c>
    </row>
    <row r="22" spans="1:16" ht="15" customHeight="1" x14ac:dyDescent="0.2">
      <c r="A22" s="10">
        <v>12</v>
      </c>
      <c r="B22" s="10">
        <v>10211012</v>
      </c>
      <c r="C22" s="11" t="s">
        <v>44</v>
      </c>
      <c r="D22" s="10" t="s">
        <v>30</v>
      </c>
      <c r="E22" s="12"/>
      <c r="F22" s="13">
        <v>85</v>
      </c>
      <c r="G22" s="13">
        <v>95</v>
      </c>
      <c r="H22" s="13">
        <v>80</v>
      </c>
      <c r="I22" s="13"/>
      <c r="J22" s="13">
        <v>80</v>
      </c>
      <c r="K22" s="13">
        <f t="shared" si="0"/>
        <v>85.333333333333343</v>
      </c>
      <c r="L22" s="14" t="str">
        <f t="shared" si="1"/>
        <v>A</v>
      </c>
      <c r="M22" s="26"/>
      <c r="N22" s="25">
        <f t="shared" si="2"/>
        <v>86.666666666666671</v>
      </c>
      <c r="O22" s="3" t="str">
        <f t="shared" si="3"/>
        <v>LULUS</v>
      </c>
      <c r="P22" s="3" t="str">
        <f t="shared" si="4"/>
        <v>YA</v>
      </c>
    </row>
    <row r="23" spans="1:16" ht="15" customHeight="1" x14ac:dyDescent="0.2">
      <c r="A23" s="10">
        <v>13</v>
      </c>
      <c r="B23" s="10">
        <v>10211013</v>
      </c>
      <c r="C23" s="11" t="s">
        <v>45</v>
      </c>
      <c r="D23" s="10" t="s">
        <v>30</v>
      </c>
      <c r="E23" s="12"/>
      <c r="F23" s="13">
        <v>90</v>
      </c>
      <c r="G23" s="13">
        <v>95</v>
      </c>
      <c r="H23" s="13">
        <v>80</v>
      </c>
      <c r="I23" s="13"/>
      <c r="J23" s="13">
        <v>70</v>
      </c>
      <c r="K23" s="13">
        <f t="shared" si="0"/>
        <v>84.666666666666657</v>
      </c>
      <c r="L23" s="14" t="str">
        <f t="shared" si="1"/>
        <v>A</v>
      </c>
      <c r="M23" s="26"/>
      <c r="N23" s="25">
        <f t="shared" si="2"/>
        <v>88.333333333333329</v>
      </c>
      <c r="O23" s="3" t="str">
        <f t="shared" si="3"/>
        <v>LULUS</v>
      </c>
      <c r="P23" s="3" t="str">
        <f t="shared" si="4"/>
        <v>YA</v>
      </c>
    </row>
    <row r="24" spans="1:16" ht="15" customHeight="1" x14ac:dyDescent="0.2">
      <c r="A24" s="10">
        <v>14</v>
      </c>
      <c r="B24" s="10">
        <v>10211014</v>
      </c>
      <c r="C24" s="11" t="s">
        <v>46</v>
      </c>
      <c r="D24" s="10" t="s">
        <v>30</v>
      </c>
      <c r="E24" s="12"/>
      <c r="F24" s="13">
        <v>80</v>
      </c>
      <c r="G24" s="13">
        <v>95</v>
      </c>
      <c r="H24" s="13">
        <v>40</v>
      </c>
      <c r="I24" s="13"/>
      <c r="J24" s="13">
        <v>75</v>
      </c>
      <c r="K24" s="13">
        <f t="shared" si="0"/>
        <v>72.333333333333343</v>
      </c>
      <c r="L24" s="14" t="str">
        <f t="shared" si="1"/>
        <v>B</v>
      </c>
      <c r="M24" s="26"/>
      <c r="N24" s="25">
        <f t="shared" si="2"/>
        <v>71.666666666666671</v>
      </c>
      <c r="O24" s="3" t="str">
        <f t="shared" si="3"/>
        <v>LULUS</v>
      </c>
      <c r="P24" s="3" t="str">
        <f t="shared" si="4"/>
        <v>TDK</v>
      </c>
    </row>
    <row r="25" spans="1:16" ht="15" customHeight="1" x14ac:dyDescent="0.2">
      <c r="A25" s="10">
        <v>15</v>
      </c>
      <c r="B25" s="10">
        <v>10211015</v>
      </c>
      <c r="C25" s="11" t="s">
        <v>47</v>
      </c>
      <c r="D25" s="10" t="s">
        <v>30</v>
      </c>
      <c r="E25" s="12"/>
      <c r="F25" s="13">
        <v>85</v>
      </c>
      <c r="G25" s="13">
        <v>50</v>
      </c>
      <c r="H25" s="13">
        <v>80</v>
      </c>
      <c r="I25" s="13"/>
      <c r="J25" s="13">
        <v>70</v>
      </c>
      <c r="K25" s="13">
        <f t="shared" si="0"/>
        <v>71.333333333333343</v>
      </c>
      <c r="L25" s="14" t="str">
        <f t="shared" si="1"/>
        <v>B</v>
      </c>
      <c r="M25" s="27" t="s">
        <v>255</v>
      </c>
      <c r="N25" s="25">
        <f t="shared" si="2"/>
        <v>71.666666666666671</v>
      </c>
      <c r="O25" s="3" t="str">
        <f t="shared" si="3"/>
        <v>LULUS</v>
      </c>
      <c r="P25" s="3" t="str">
        <f t="shared" si="4"/>
        <v>TDK</v>
      </c>
    </row>
    <row r="26" spans="1:16" ht="15" customHeight="1" x14ac:dyDescent="0.2">
      <c r="A26" s="10">
        <v>16</v>
      </c>
      <c r="B26" s="10">
        <v>10211016</v>
      </c>
      <c r="C26" s="11" t="s">
        <v>48</v>
      </c>
      <c r="D26" s="10" t="s">
        <v>30</v>
      </c>
      <c r="E26" s="12"/>
      <c r="F26" s="13">
        <v>70</v>
      </c>
      <c r="G26" s="13">
        <v>60</v>
      </c>
      <c r="H26" s="13">
        <v>80</v>
      </c>
      <c r="I26" s="13"/>
      <c r="J26" s="13">
        <v>55</v>
      </c>
      <c r="K26" s="13">
        <f t="shared" si="0"/>
        <v>67</v>
      </c>
      <c r="L26" s="14" t="str">
        <f t="shared" si="1"/>
        <v>C</v>
      </c>
      <c r="M26" s="27" t="s">
        <v>254</v>
      </c>
      <c r="N26" s="25">
        <f t="shared" si="2"/>
        <v>70</v>
      </c>
      <c r="O26" s="3" t="str">
        <f t="shared" si="3"/>
        <v>LULUS</v>
      </c>
      <c r="P26" s="3" t="str">
        <f t="shared" si="4"/>
        <v>TDK</v>
      </c>
    </row>
    <row r="27" spans="1:16" ht="15" customHeight="1" x14ac:dyDescent="0.2">
      <c r="A27" s="10">
        <v>17</v>
      </c>
      <c r="B27" s="10">
        <v>10211017</v>
      </c>
      <c r="C27" s="11" t="s">
        <v>49</v>
      </c>
      <c r="D27" s="10" t="s">
        <v>30</v>
      </c>
      <c r="E27" s="12"/>
      <c r="F27" s="13">
        <v>95</v>
      </c>
      <c r="G27" s="13">
        <v>95</v>
      </c>
      <c r="H27" s="13">
        <v>80</v>
      </c>
      <c r="I27" s="13"/>
      <c r="J27" s="13">
        <v>70</v>
      </c>
      <c r="K27" s="13">
        <f t="shared" si="0"/>
        <v>86</v>
      </c>
      <c r="L27" s="14" t="str">
        <f t="shared" si="1"/>
        <v>A</v>
      </c>
      <c r="M27" s="26"/>
      <c r="N27" s="25">
        <f t="shared" si="2"/>
        <v>90</v>
      </c>
      <c r="O27" s="3" t="str">
        <f t="shared" si="3"/>
        <v>LULUS</v>
      </c>
      <c r="P27" s="3" t="str">
        <f t="shared" si="4"/>
        <v>YA</v>
      </c>
    </row>
    <row r="28" spans="1:16" ht="15" customHeight="1" x14ac:dyDescent="0.2">
      <c r="A28" s="10">
        <v>18</v>
      </c>
      <c r="B28" s="10">
        <v>10211018</v>
      </c>
      <c r="C28" s="11" t="s">
        <v>50</v>
      </c>
      <c r="D28" s="10" t="s">
        <v>30</v>
      </c>
      <c r="E28" s="12"/>
      <c r="F28" s="13">
        <v>80</v>
      </c>
      <c r="G28" s="13">
        <v>95</v>
      </c>
      <c r="H28" s="13">
        <v>80</v>
      </c>
      <c r="I28" s="13"/>
      <c r="J28" s="13">
        <v>60</v>
      </c>
      <c r="K28" s="13">
        <f t="shared" si="0"/>
        <v>80</v>
      </c>
      <c r="L28" s="14" t="str">
        <f t="shared" si="1"/>
        <v>A</v>
      </c>
      <c r="M28" s="26"/>
      <c r="N28" s="25">
        <f t="shared" si="2"/>
        <v>85</v>
      </c>
      <c r="O28" s="3" t="str">
        <f t="shared" si="3"/>
        <v>LULUS</v>
      </c>
      <c r="P28" s="3" t="str">
        <f t="shared" si="4"/>
        <v>YA</v>
      </c>
    </row>
    <row r="29" spans="1:16" ht="15" customHeight="1" x14ac:dyDescent="0.2">
      <c r="A29" s="10">
        <v>19</v>
      </c>
      <c r="B29" s="10">
        <v>10211019</v>
      </c>
      <c r="C29" s="11" t="s">
        <v>51</v>
      </c>
      <c r="D29" s="10" t="s">
        <v>30</v>
      </c>
      <c r="E29" s="12"/>
      <c r="F29" s="13">
        <v>70</v>
      </c>
      <c r="G29" s="13">
        <v>70</v>
      </c>
      <c r="H29" s="13">
        <v>70</v>
      </c>
      <c r="I29" s="13"/>
      <c r="J29" s="13">
        <v>70</v>
      </c>
      <c r="K29" s="13">
        <f t="shared" si="0"/>
        <v>70</v>
      </c>
      <c r="L29" s="14" t="str">
        <f t="shared" si="1"/>
        <v>B</v>
      </c>
      <c r="M29" s="27" t="s">
        <v>254</v>
      </c>
      <c r="N29" s="25">
        <f t="shared" si="2"/>
        <v>70</v>
      </c>
      <c r="O29" s="3" t="str">
        <f t="shared" si="3"/>
        <v>LULUS</v>
      </c>
      <c r="P29" s="3" t="str">
        <f t="shared" si="4"/>
        <v>TDK</v>
      </c>
    </row>
    <row r="30" spans="1:16" ht="15" customHeight="1" x14ac:dyDescent="0.2">
      <c r="A30" s="10">
        <v>20</v>
      </c>
      <c r="B30" s="10">
        <v>10211020</v>
      </c>
      <c r="C30" s="11" t="s">
        <v>52</v>
      </c>
      <c r="D30" s="10" t="s">
        <v>30</v>
      </c>
      <c r="E30" s="12"/>
      <c r="F30" s="13">
        <v>75</v>
      </c>
      <c r="G30" s="13">
        <v>95</v>
      </c>
      <c r="H30" s="13">
        <v>80</v>
      </c>
      <c r="I30" s="13"/>
      <c r="J30" s="13">
        <v>65</v>
      </c>
      <c r="K30" s="13">
        <f t="shared" si="0"/>
        <v>79.666666666666657</v>
      </c>
      <c r="L30" s="14" t="str">
        <f t="shared" si="1"/>
        <v>B</v>
      </c>
      <c r="M30" s="26"/>
      <c r="N30" s="25">
        <f t="shared" si="2"/>
        <v>83.333333333333329</v>
      </c>
      <c r="O30" s="3" t="str">
        <f t="shared" si="3"/>
        <v>LULUS</v>
      </c>
      <c r="P30" s="3" t="str">
        <f t="shared" si="4"/>
        <v>YA</v>
      </c>
    </row>
    <row r="31" spans="1:16" ht="15" customHeight="1" x14ac:dyDescent="0.2">
      <c r="A31" s="10">
        <v>21</v>
      </c>
      <c r="B31" s="10">
        <v>10211021</v>
      </c>
      <c r="C31" s="11" t="s">
        <v>53</v>
      </c>
      <c r="D31" s="10" t="s">
        <v>30</v>
      </c>
      <c r="E31" s="12"/>
      <c r="F31" s="13">
        <v>80</v>
      </c>
      <c r="G31" s="13">
        <v>70</v>
      </c>
      <c r="H31" s="13">
        <v>60</v>
      </c>
      <c r="I31" s="13"/>
      <c r="J31" s="13">
        <v>55</v>
      </c>
      <c r="K31" s="13">
        <f t="shared" si="0"/>
        <v>67</v>
      </c>
      <c r="L31" s="14" t="str">
        <f t="shared" si="1"/>
        <v>C</v>
      </c>
      <c r="M31" s="27" t="s">
        <v>255</v>
      </c>
      <c r="N31" s="25">
        <f t="shared" si="2"/>
        <v>70</v>
      </c>
      <c r="O31" s="3" t="str">
        <f t="shared" si="3"/>
        <v>LULUS</v>
      </c>
      <c r="P31" s="3" t="str">
        <f t="shared" si="4"/>
        <v>TDK</v>
      </c>
    </row>
    <row r="32" spans="1:16" ht="15" customHeight="1" x14ac:dyDescent="0.2">
      <c r="A32" s="10">
        <v>22</v>
      </c>
      <c r="B32" s="10">
        <v>10211022</v>
      </c>
      <c r="C32" s="11" t="s">
        <v>54</v>
      </c>
      <c r="D32" s="10" t="s">
        <v>30</v>
      </c>
      <c r="E32" s="12"/>
      <c r="F32" s="13">
        <v>80</v>
      </c>
      <c r="G32" s="13">
        <v>55</v>
      </c>
      <c r="H32" s="13">
        <v>80</v>
      </c>
      <c r="I32" s="13"/>
      <c r="J32" s="13">
        <v>40</v>
      </c>
      <c r="K32" s="13">
        <f t="shared" si="0"/>
        <v>65.333333333333343</v>
      </c>
      <c r="L32" s="14" t="str">
        <f t="shared" si="1"/>
        <v>C</v>
      </c>
      <c r="M32" s="26" t="s">
        <v>254</v>
      </c>
      <c r="N32" s="25">
        <f t="shared" si="2"/>
        <v>71.666666666666671</v>
      </c>
      <c r="O32" s="3" t="str">
        <f t="shared" si="3"/>
        <v>LULUS</v>
      </c>
      <c r="P32" s="3" t="str">
        <f t="shared" si="4"/>
        <v>TDK</v>
      </c>
    </row>
    <row r="33" spans="1:16" ht="15" customHeight="1" x14ac:dyDescent="0.2">
      <c r="A33" s="10">
        <v>23</v>
      </c>
      <c r="B33" s="10">
        <v>10211023</v>
      </c>
      <c r="C33" s="11" t="s">
        <v>55</v>
      </c>
      <c r="D33" s="10" t="s">
        <v>30</v>
      </c>
      <c r="E33" s="12"/>
      <c r="F33" s="13">
        <v>70</v>
      </c>
      <c r="G33" s="13">
        <v>75</v>
      </c>
      <c r="H33" s="13">
        <v>65</v>
      </c>
      <c r="I33" s="13"/>
      <c r="J33" s="13">
        <v>60</v>
      </c>
      <c r="K33" s="13">
        <f t="shared" si="0"/>
        <v>68</v>
      </c>
      <c r="L33" s="14" t="str">
        <f t="shared" si="1"/>
        <v>C</v>
      </c>
      <c r="M33" s="26"/>
      <c r="N33" s="25">
        <f t="shared" si="2"/>
        <v>70</v>
      </c>
      <c r="O33" s="3" t="str">
        <f t="shared" si="3"/>
        <v>LULUS</v>
      </c>
      <c r="P33" s="3" t="str">
        <f t="shared" si="4"/>
        <v>TDK</v>
      </c>
    </row>
    <row r="34" spans="1:16" ht="15" customHeight="1" x14ac:dyDescent="0.2">
      <c r="A34" s="10">
        <v>24</v>
      </c>
      <c r="B34" s="10">
        <v>10211024</v>
      </c>
      <c r="C34" s="11" t="s">
        <v>251</v>
      </c>
      <c r="D34" s="10" t="s">
        <v>30</v>
      </c>
      <c r="E34" s="12"/>
      <c r="F34" s="13">
        <v>90</v>
      </c>
      <c r="G34" s="13">
        <v>50</v>
      </c>
      <c r="H34" s="13">
        <v>70</v>
      </c>
      <c r="I34" s="13"/>
      <c r="J34" s="13">
        <v>65</v>
      </c>
      <c r="K34" s="13">
        <f t="shared" si="0"/>
        <v>69</v>
      </c>
      <c r="L34" s="14" t="str">
        <f t="shared" si="1"/>
        <v>C</v>
      </c>
      <c r="M34" s="27" t="s">
        <v>254</v>
      </c>
      <c r="N34" s="25">
        <f t="shared" si="2"/>
        <v>70</v>
      </c>
      <c r="O34" s="3" t="str">
        <f t="shared" si="3"/>
        <v>LULUS</v>
      </c>
      <c r="P34" s="3" t="str">
        <f t="shared" si="4"/>
        <v>TDK</v>
      </c>
    </row>
    <row r="35" spans="1:16" ht="15" customHeight="1" x14ac:dyDescent="0.2">
      <c r="A35" s="10">
        <v>25</v>
      </c>
      <c r="B35" s="10">
        <v>10211025</v>
      </c>
      <c r="C35" s="11" t="s">
        <v>56</v>
      </c>
      <c r="D35" s="10" t="s">
        <v>30</v>
      </c>
      <c r="E35" s="12"/>
      <c r="F35" s="13">
        <v>70</v>
      </c>
      <c r="G35" s="13">
        <v>70</v>
      </c>
      <c r="H35" s="13">
        <v>70</v>
      </c>
      <c r="I35" s="13"/>
      <c r="J35" s="13">
        <v>60</v>
      </c>
      <c r="K35" s="13">
        <f t="shared" si="0"/>
        <v>68</v>
      </c>
      <c r="L35" s="14" t="str">
        <f t="shared" si="1"/>
        <v>C</v>
      </c>
      <c r="M35" s="27" t="s">
        <v>255</v>
      </c>
      <c r="N35" s="25">
        <f t="shared" si="2"/>
        <v>70</v>
      </c>
      <c r="O35" s="3" t="str">
        <f t="shared" si="3"/>
        <v>LULUS</v>
      </c>
      <c r="P35" s="3" t="str">
        <f t="shared" si="4"/>
        <v>TDK</v>
      </c>
    </row>
    <row r="36" spans="1:16" ht="15" customHeight="1" x14ac:dyDescent="0.2">
      <c r="A36" s="10">
        <v>26</v>
      </c>
      <c r="B36" s="10">
        <v>10211026</v>
      </c>
      <c r="C36" s="11" t="s">
        <v>57</v>
      </c>
      <c r="D36" s="10" t="s">
        <v>30</v>
      </c>
      <c r="E36" s="12"/>
      <c r="F36" s="13">
        <v>80</v>
      </c>
      <c r="G36" s="13">
        <v>95</v>
      </c>
      <c r="H36" s="13">
        <v>80</v>
      </c>
      <c r="I36" s="13"/>
      <c r="J36" s="13">
        <v>70</v>
      </c>
      <c r="K36" s="13">
        <f t="shared" si="0"/>
        <v>82</v>
      </c>
      <c r="L36" s="14" t="str">
        <f t="shared" si="1"/>
        <v>A</v>
      </c>
      <c r="M36" s="26"/>
      <c r="N36" s="25">
        <f t="shared" si="2"/>
        <v>85</v>
      </c>
      <c r="O36" s="3" t="str">
        <f t="shared" si="3"/>
        <v>LULUS</v>
      </c>
      <c r="P36" s="3" t="str">
        <f t="shared" si="4"/>
        <v>YA</v>
      </c>
    </row>
    <row r="37" spans="1:16" ht="15" customHeight="1" x14ac:dyDescent="0.2">
      <c r="A37" s="10">
        <v>27</v>
      </c>
      <c r="B37" s="10">
        <v>10211027</v>
      </c>
      <c r="C37" s="11" t="s">
        <v>58</v>
      </c>
      <c r="D37" s="10" t="s">
        <v>30</v>
      </c>
      <c r="E37" s="12"/>
      <c r="F37" s="13">
        <v>70</v>
      </c>
      <c r="G37" s="13">
        <v>70</v>
      </c>
      <c r="H37" s="13">
        <v>70</v>
      </c>
      <c r="I37" s="13"/>
      <c r="J37" s="13">
        <v>40</v>
      </c>
      <c r="K37" s="13">
        <f t="shared" si="0"/>
        <v>64</v>
      </c>
      <c r="L37" s="14" t="str">
        <f t="shared" si="1"/>
        <v>C</v>
      </c>
      <c r="M37" s="27" t="s">
        <v>254</v>
      </c>
      <c r="N37" s="25">
        <f t="shared" si="2"/>
        <v>70</v>
      </c>
      <c r="O37" s="3" t="str">
        <f t="shared" si="3"/>
        <v>LULUS</v>
      </c>
      <c r="P37" s="3" t="str">
        <f t="shared" si="4"/>
        <v>TDK</v>
      </c>
    </row>
    <row r="38" spans="1:16" ht="15" customHeight="1" x14ac:dyDescent="0.2">
      <c r="A38" s="10">
        <v>28</v>
      </c>
      <c r="B38" s="10">
        <v>10211028</v>
      </c>
      <c r="C38" s="11" t="s">
        <v>59</v>
      </c>
      <c r="D38" s="10" t="s">
        <v>30</v>
      </c>
      <c r="E38" s="12"/>
      <c r="F38" s="13">
        <v>85</v>
      </c>
      <c r="G38" s="13">
        <v>65</v>
      </c>
      <c r="H38" s="13">
        <v>80</v>
      </c>
      <c r="I38" s="13"/>
      <c r="J38" s="13">
        <v>75</v>
      </c>
      <c r="K38" s="13">
        <f t="shared" si="0"/>
        <v>76.333333333333343</v>
      </c>
      <c r="L38" s="14" t="str">
        <f t="shared" si="1"/>
        <v>B</v>
      </c>
      <c r="M38" s="26"/>
      <c r="N38" s="25">
        <f t="shared" si="2"/>
        <v>76.666666666666671</v>
      </c>
      <c r="O38" s="3" t="str">
        <f t="shared" si="3"/>
        <v>LULUS</v>
      </c>
      <c r="P38" s="3" t="str">
        <f t="shared" si="4"/>
        <v>YA</v>
      </c>
    </row>
    <row r="39" spans="1:16" ht="15" customHeight="1" x14ac:dyDescent="0.2">
      <c r="A39" s="10">
        <v>29</v>
      </c>
      <c r="B39" s="10">
        <v>10211029</v>
      </c>
      <c r="C39" s="11" t="s">
        <v>60</v>
      </c>
      <c r="D39" s="10" t="s">
        <v>30</v>
      </c>
      <c r="E39" s="12"/>
      <c r="F39" s="13">
        <v>85</v>
      </c>
      <c r="G39" s="13">
        <v>55</v>
      </c>
      <c r="H39" s="13">
        <v>80</v>
      </c>
      <c r="I39" s="13"/>
      <c r="J39" s="13">
        <v>70</v>
      </c>
      <c r="K39" s="13">
        <f t="shared" si="0"/>
        <v>72.666666666666657</v>
      </c>
      <c r="L39" s="14" t="str">
        <f t="shared" si="1"/>
        <v>B</v>
      </c>
      <c r="M39" s="27" t="s">
        <v>254</v>
      </c>
      <c r="N39" s="25">
        <f t="shared" si="2"/>
        <v>73.333333333333329</v>
      </c>
      <c r="O39" s="3" t="str">
        <f t="shared" si="3"/>
        <v>LULUS</v>
      </c>
      <c r="P39" s="3" t="str">
        <f t="shared" si="4"/>
        <v>TDK</v>
      </c>
    </row>
    <row r="40" spans="1:16" ht="15" customHeight="1" x14ac:dyDescent="0.2">
      <c r="A40" s="10">
        <v>30</v>
      </c>
      <c r="B40" s="10">
        <v>10211030</v>
      </c>
      <c r="C40" s="11" t="s">
        <v>61</v>
      </c>
      <c r="D40" s="10" t="s">
        <v>30</v>
      </c>
      <c r="E40" s="12"/>
      <c r="F40" s="13">
        <v>75</v>
      </c>
      <c r="G40" s="13">
        <v>95</v>
      </c>
      <c r="H40" s="13">
        <v>40</v>
      </c>
      <c r="I40" s="13"/>
      <c r="J40" s="13">
        <v>55</v>
      </c>
      <c r="K40" s="13">
        <f t="shared" si="0"/>
        <v>67</v>
      </c>
      <c r="L40" s="14" t="str">
        <f t="shared" si="1"/>
        <v>C</v>
      </c>
      <c r="M40" s="27" t="s">
        <v>254</v>
      </c>
      <c r="N40" s="25">
        <f t="shared" si="2"/>
        <v>70</v>
      </c>
      <c r="O40" s="3" t="str">
        <f t="shared" si="3"/>
        <v>LULUS</v>
      </c>
      <c r="P40" s="3" t="str">
        <f t="shared" si="4"/>
        <v>TDK</v>
      </c>
    </row>
    <row r="41" spans="1:16" ht="15" customHeight="1" x14ac:dyDescent="0.2">
      <c r="A41" s="10">
        <v>31</v>
      </c>
      <c r="B41" s="10">
        <v>10211031</v>
      </c>
      <c r="C41" s="11" t="s">
        <v>62</v>
      </c>
      <c r="D41" s="10" t="s">
        <v>30</v>
      </c>
      <c r="E41" s="15"/>
      <c r="F41" s="13">
        <v>90</v>
      </c>
      <c r="G41" s="13">
        <v>95</v>
      </c>
      <c r="H41" s="13">
        <v>80</v>
      </c>
      <c r="I41" s="13"/>
      <c r="J41" s="13">
        <v>60</v>
      </c>
      <c r="K41" s="13">
        <f t="shared" si="0"/>
        <v>82.666666666666657</v>
      </c>
      <c r="L41" s="14" t="str">
        <f t="shared" si="1"/>
        <v>A</v>
      </c>
      <c r="M41" s="26"/>
      <c r="N41" s="25">
        <f t="shared" si="2"/>
        <v>88.333333333333329</v>
      </c>
      <c r="O41" s="3" t="str">
        <f t="shared" si="3"/>
        <v>LULUS</v>
      </c>
      <c r="P41" s="3" t="str">
        <f t="shared" si="4"/>
        <v>YA</v>
      </c>
    </row>
    <row r="42" spans="1:16" ht="15" customHeight="1" x14ac:dyDescent="0.2">
      <c r="A42" s="10">
        <v>32</v>
      </c>
      <c r="B42" s="10">
        <v>10211032</v>
      </c>
      <c r="C42" s="11" t="s">
        <v>63</v>
      </c>
      <c r="D42" s="10" t="s">
        <v>30</v>
      </c>
      <c r="E42" s="12"/>
      <c r="F42" s="13">
        <v>90</v>
      </c>
      <c r="G42" s="13">
        <v>95</v>
      </c>
      <c r="H42" s="13">
        <v>80</v>
      </c>
      <c r="I42" s="13"/>
      <c r="J42" s="13">
        <v>80</v>
      </c>
      <c r="K42" s="13">
        <f t="shared" si="0"/>
        <v>86.666666666666657</v>
      </c>
      <c r="L42" s="14" t="str">
        <f t="shared" si="1"/>
        <v>A</v>
      </c>
      <c r="M42" s="26"/>
      <c r="N42" s="25">
        <f t="shared" si="2"/>
        <v>88.333333333333329</v>
      </c>
      <c r="O42" s="3" t="str">
        <f t="shared" si="3"/>
        <v>LULUS</v>
      </c>
      <c r="P42" s="3" t="str">
        <f t="shared" si="4"/>
        <v>YA</v>
      </c>
    </row>
    <row r="43" spans="1:16" ht="15" customHeight="1" x14ac:dyDescent="0.2">
      <c r="A43" s="10">
        <v>33</v>
      </c>
      <c r="B43" s="10">
        <v>10211033</v>
      </c>
      <c r="C43" s="11" t="s">
        <v>64</v>
      </c>
      <c r="D43" s="10" t="s">
        <v>30</v>
      </c>
      <c r="E43" s="12"/>
      <c r="F43" s="13">
        <v>90</v>
      </c>
      <c r="G43" s="13">
        <v>50</v>
      </c>
      <c r="H43" s="13">
        <v>80</v>
      </c>
      <c r="I43" s="13"/>
      <c r="J43" s="13">
        <v>65</v>
      </c>
      <c r="K43" s="13">
        <f t="shared" si="0"/>
        <v>71.666666666666657</v>
      </c>
      <c r="L43" s="14" t="str">
        <f t="shared" si="1"/>
        <v>B</v>
      </c>
      <c r="M43" s="26" t="s">
        <v>254</v>
      </c>
      <c r="N43" s="25">
        <f t="shared" si="2"/>
        <v>73.333333333333329</v>
      </c>
      <c r="O43" s="3" t="str">
        <f t="shared" si="3"/>
        <v>LULUS</v>
      </c>
      <c r="P43" s="3" t="str">
        <f t="shared" si="4"/>
        <v>TDK</v>
      </c>
    </row>
    <row r="44" spans="1:16" ht="15" customHeight="1" x14ac:dyDescent="0.2">
      <c r="A44" s="10">
        <v>34</v>
      </c>
      <c r="B44" s="10">
        <v>10211034</v>
      </c>
      <c r="C44" s="11" t="s">
        <v>65</v>
      </c>
      <c r="D44" s="10" t="s">
        <v>30</v>
      </c>
      <c r="E44" s="12"/>
      <c r="F44" s="13">
        <v>70</v>
      </c>
      <c r="G44" s="13">
        <v>70</v>
      </c>
      <c r="H44" s="13">
        <v>70</v>
      </c>
      <c r="I44" s="13"/>
      <c r="J44" s="13">
        <v>50</v>
      </c>
      <c r="K44" s="13">
        <f t="shared" si="0"/>
        <v>66</v>
      </c>
      <c r="L44" s="14" t="str">
        <f t="shared" si="1"/>
        <v>C</v>
      </c>
      <c r="M44" s="26"/>
      <c r="N44" s="25">
        <f t="shared" si="2"/>
        <v>70</v>
      </c>
      <c r="O44" s="3" t="str">
        <f t="shared" si="3"/>
        <v>LULUS</v>
      </c>
      <c r="P44" s="3" t="str">
        <f t="shared" si="4"/>
        <v>TDK</v>
      </c>
    </row>
    <row r="45" spans="1:16" ht="15" customHeight="1" x14ac:dyDescent="0.2">
      <c r="A45" s="10">
        <v>35</v>
      </c>
      <c r="B45" s="10">
        <v>10211035</v>
      </c>
      <c r="C45" s="11" t="s">
        <v>66</v>
      </c>
      <c r="D45" s="10" t="s">
        <v>30</v>
      </c>
      <c r="E45" s="12"/>
      <c r="F45" s="13">
        <v>90</v>
      </c>
      <c r="G45" s="13">
        <v>40</v>
      </c>
      <c r="H45" s="13">
        <v>80</v>
      </c>
      <c r="I45" s="13"/>
      <c r="J45" s="13">
        <v>55</v>
      </c>
      <c r="K45" s="13">
        <f t="shared" si="0"/>
        <v>67</v>
      </c>
      <c r="L45" s="14" t="str">
        <f t="shared" si="1"/>
        <v>C</v>
      </c>
      <c r="M45" s="27" t="s">
        <v>255</v>
      </c>
      <c r="N45" s="25">
        <f t="shared" si="2"/>
        <v>70</v>
      </c>
      <c r="O45" s="3" t="str">
        <f t="shared" si="3"/>
        <v>LULUS</v>
      </c>
      <c r="P45" s="3" t="str">
        <f t="shared" si="4"/>
        <v>TDK</v>
      </c>
    </row>
    <row r="46" spans="1:16" ht="15" customHeight="1" x14ac:dyDescent="0.2">
      <c r="A46" s="10">
        <v>36</v>
      </c>
      <c r="B46" s="10">
        <v>10211036</v>
      </c>
      <c r="C46" s="11" t="s">
        <v>67</v>
      </c>
      <c r="D46" s="10" t="s">
        <v>30</v>
      </c>
      <c r="E46" s="12"/>
      <c r="F46" s="13">
        <v>75</v>
      </c>
      <c r="G46" s="13">
        <v>95</v>
      </c>
      <c r="H46" s="13">
        <v>40</v>
      </c>
      <c r="I46" s="13"/>
      <c r="J46" s="13">
        <v>50</v>
      </c>
      <c r="K46" s="13">
        <f t="shared" si="0"/>
        <v>66</v>
      </c>
      <c r="L46" s="14" t="str">
        <f t="shared" si="1"/>
        <v>C</v>
      </c>
      <c r="M46" s="26"/>
      <c r="N46" s="25">
        <f t="shared" si="2"/>
        <v>70</v>
      </c>
      <c r="O46" s="3" t="str">
        <f t="shared" si="3"/>
        <v>LULUS</v>
      </c>
      <c r="P46" s="3" t="str">
        <f t="shared" si="4"/>
        <v>TDK</v>
      </c>
    </row>
    <row r="47" spans="1:16" ht="15" customHeight="1" x14ac:dyDescent="0.2">
      <c r="A47" s="10">
        <v>37</v>
      </c>
      <c r="B47" s="10">
        <v>10211037</v>
      </c>
      <c r="C47" s="11" t="s">
        <v>68</v>
      </c>
      <c r="D47" s="10" t="s">
        <v>30</v>
      </c>
      <c r="E47" s="12"/>
      <c r="F47" s="13">
        <v>80</v>
      </c>
      <c r="G47" s="13">
        <v>55</v>
      </c>
      <c r="H47" s="13">
        <v>80</v>
      </c>
      <c r="I47" s="13"/>
      <c r="J47" s="13">
        <v>55</v>
      </c>
      <c r="K47" s="13">
        <f t="shared" si="0"/>
        <v>68.333333333333343</v>
      </c>
      <c r="L47" s="14" t="str">
        <f t="shared" si="1"/>
        <v>C</v>
      </c>
      <c r="M47" s="26"/>
      <c r="N47" s="25">
        <f t="shared" si="2"/>
        <v>71.666666666666671</v>
      </c>
      <c r="O47" s="3" t="str">
        <f t="shared" si="3"/>
        <v>LULUS</v>
      </c>
      <c r="P47" s="3" t="str">
        <f t="shared" si="4"/>
        <v>TDK</v>
      </c>
    </row>
    <row r="48" spans="1:16" ht="15" customHeight="1" x14ac:dyDescent="0.2">
      <c r="A48" s="10">
        <v>38</v>
      </c>
      <c r="B48" s="10">
        <v>10211038</v>
      </c>
      <c r="C48" s="11" t="s">
        <v>69</v>
      </c>
      <c r="D48" s="10" t="s">
        <v>30</v>
      </c>
      <c r="E48" s="12"/>
      <c r="F48" s="13">
        <v>70</v>
      </c>
      <c r="G48" s="13">
        <v>70</v>
      </c>
      <c r="H48" s="13">
        <v>70</v>
      </c>
      <c r="I48" s="13"/>
      <c r="J48" s="13">
        <v>50</v>
      </c>
      <c r="K48" s="13">
        <f t="shared" si="0"/>
        <v>66</v>
      </c>
      <c r="L48" s="14" t="str">
        <f t="shared" si="1"/>
        <v>C</v>
      </c>
      <c r="M48" s="26" t="s">
        <v>255</v>
      </c>
      <c r="N48" s="25">
        <f t="shared" si="2"/>
        <v>70</v>
      </c>
      <c r="O48" s="3" t="str">
        <f t="shared" si="3"/>
        <v>LULUS</v>
      </c>
      <c r="P48" s="3" t="str">
        <f t="shared" si="4"/>
        <v>TDK</v>
      </c>
    </row>
    <row r="49" spans="1:16" ht="15" customHeight="1" x14ac:dyDescent="0.2">
      <c r="A49" s="10">
        <v>39</v>
      </c>
      <c r="B49" s="10">
        <v>10211040</v>
      </c>
      <c r="C49" s="11" t="s">
        <v>70</v>
      </c>
      <c r="D49" s="10" t="s">
        <v>30</v>
      </c>
      <c r="E49" s="12"/>
      <c r="F49" s="13">
        <v>50</v>
      </c>
      <c r="G49" s="13">
        <v>95</v>
      </c>
      <c r="H49" s="13">
        <v>80</v>
      </c>
      <c r="I49" s="13"/>
      <c r="J49" s="13">
        <v>65</v>
      </c>
      <c r="K49" s="13">
        <f t="shared" si="0"/>
        <v>73</v>
      </c>
      <c r="L49" s="14" t="str">
        <f t="shared" si="1"/>
        <v>B</v>
      </c>
      <c r="M49" s="26"/>
      <c r="N49" s="25">
        <f t="shared" si="2"/>
        <v>75</v>
      </c>
      <c r="O49" s="3" t="str">
        <f t="shared" si="3"/>
        <v>LULUS</v>
      </c>
      <c r="P49" s="3" t="str">
        <f t="shared" si="4"/>
        <v>TDK</v>
      </c>
    </row>
    <row r="50" spans="1:16" ht="15" customHeight="1" x14ac:dyDescent="0.2">
      <c r="A50" s="10">
        <v>40</v>
      </c>
      <c r="B50" s="10">
        <v>10211041</v>
      </c>
      <c r="C50" s="11" t="s">
        <v>71</v>
      </c>
      <c r="D50" s="10" t="s">
        <v>30</v>
      </c>
      <c r="E50" s="12"/>
      <c r="F50" s="13">
        <v>90</v>
      </c>
      <c r="G50" s="13">
        <v>60</v>
      </c>
      <c r="H50" s="13">
        <v>60</v>
      </c>
      <c r="I50" s="13"/>
      <c r="J50" s="13">
        <v>70</v>
      </c>
      <c r="K50" s="13">
        <f t="shared" si="0"/>
        <v>70</v>
      </c>
      <c r="L50" s="14" t="str">
        <f t="shared" si="1"/>
        <v>B</v>
      </c>
      <c r="M50" s="26" t="s">
        <v>254</v>
      </c>
      <c r="N50" s="25">
        <f t="shared" si="2"/>
        <v>70</v>
      </c>
      <c r="O50" s="3" t="str">
        <f t="shared" si="3"/>
        <v>LULUS</v>
      </c>
      <c r="P50" s="3" t="str">
        <f t="shared" si="4"/>
        <v>TDK</v>
      </c>
    </row>
    <row r="51" spans="1:16" ht="15" customHeight="1" x14ac:dyDescent="0.2">
      <c r="A51" s="10">
        <v>41</v>
      </c>
      <c r="B51" s="10">
        <v>10211042</v>
      </c>
      <c r="C51" s="11" t="s">
        <v>72</v>
      </c>
      <c r="D51" s="10" t="s">
        <v>30</v>
      </c>
      <c r="E51" s="12"/>
      <c r="F51" s="13">
        <v>90</v>
      </c>
      <c r="G51" s="13">
        <v>65</v>
      </c>
      <c r="H51" s="13">
        <v>60</v>
      </c>
      <c r="I51" s="13"/>
      <c r="J51" s="13">
        <v>55</v>
      </c>
      <c r="K51" s="13">
        <f t="shared" si="0"/>
        <v>68.333333333333343</v>
      </c>
      <c r="L51" s="14" t="str">
        <f t="shared" si="1"/>
        <v>C</v>
      </c>
      <c r="M51" s="26" t="s">
        <v>254</v>
      </c>
      <c r="N51" s="25">
        <f t="shared" si="2"/>
        <v>71.666666666666671</v>
      </c>
      <c r="O51" s="3" t="str">
        <f t="shared" si="3"/>
        <v>LULUS</v>
      </c>
      <c r="P51" s="3" t="str">
        <f t="shared" si="4"/>
        <v>TDK</v>
      </c>
    </row>
    <row r="52" spans="1:16" ht="15" customHeight="1" x14ac:dyDescent="0.2">
      <c r="A52" s="10">
        <v>42</v>
      </c>
      <c r="B52" s="10">
        <v>10211043</v>
      </c>
      <c r="C52" s="11" t="s">
        <v>73</v>
      </c>
      <c r="D52" s="10" t="s">
        <v>30</v>
      </c>
      <c r="E52" s="12"/>
      <c r="F52" s="13">
        <v>90</v>
      </c>
      <c r="G52" s="13">
        <v>90</v>
      </c>
      <c r="H52" s="13">
        <v>80</v>
      </c>
      <c r="I52" s="13"/>
      <c r="J52" s="13">
        <v>50</v>
      </c>
      <c r="K52" s="13">
        <f t="shared" si="0"/>
        <v>79.333333333333343</v>
      </c>
      <c r="L52" s="14" t="str">
        <f t="shared" si="1"/>
        <v>B</v>
      </c>
      <c r="M52" s="26"/>
      <c r="N52" s="25">
        <f t="shared" si="2"/>
        <v>86.666666666666671</v>
      </c>
      <c r="O52" s="3" t="str">
        <f t="shared" si="3"/>
        <v>LULUS</v>
      </c>
      <c r="P52" s="3" t="str">
        <f t="shared" si="4"/>
        <v>YA</v>
      </c>
    </row>
    <row r="53" spans="1:16" ht="15" customHeight="1" x14ac:dyDescent="0.2">
      <c r="A53" s="10">
        <v>43</v>
      </c>
      <c r="B53" s="30">
        <v>10211174</v>
      </c>
      <c r="C53" s="29" t="s">
        <v>242</v>
      </c>
      <c r="D53" s="10" t="s">
        <v>30</v>
      </c>
      <c r="E53" s="12"/>
      <c r="F53" s="13">
        <v>75</v>
      </c>
      <c r="G53" s="13">
        <v>75</v>
      </c>
      <c r="H53" s="13">
        <v>75</v>
      </c>
      <c r="I53" s="13"/>
      <c r="J53" s="13">
        <v>75</v>
      </c>
      <c r="K53" s="13">
        <f t="shared" si="0"/>
        <v>75</v>
      </c>
      <c r="L53" s="14" t="str">
        <f t="shared" si="1"/>
        <v>B</v>
      </c>
      <c r="M53" s="26" t="s">
        <v>255</v>
      </c>
      <c r="N53" s="25">
        <f t="shared" si="2"/>
        <v>75</v>
      </c>
      <c r="O53" s="3" t="str">
        <f t="shared" si="3"/>
        <v>LULUS</v>
      </c>
      <c r="P53" s="3" t="str">
        <f t="shared" si="4"/>
        <v>YA</v>
      </c>
    </row>
    <row r="54" spans="1:16" ht="15" customHeight="1" x14ac:dyDescent="0.2">
      <c r="A54" s="10">
        <v>44</v>
      </c>
      <c r="B54" s="10">
        <v>10211708</v>
      </c>
      <c r="C54" s="11" t="s">
        <v>74</v>
      </c>
      <c r="D54" s="10" t="s">
        <v>30</v>
      </c>
      <c r="E54" s="12"/>
      <c r="F54" s="13">
        <v>75</v>
      </c>
      <c r="G54" s="13">
        <v>70</v>
      </c>
      <c r="H54" s="13">
        <v>70</v>
      </c>
      <c r="I54" s="13"/>
      <c r="J54" s="13">
        <v>75</v>
      </c>
      <c r="K54" s="13">
        <f t="shared" si="0"/>
        <v>72.333333333333343</v>
      </c>
      <c r="L54" s="14" t="str">
        <f t="shared" si="1"/>
        <v>B</v>
      </c>
      <c r="M54" s="26" t="s">
        <v>254</v>
      </c>
      <c r="N54" s="25">
        <f t="shared" si="2"/>
        <v>71.666666666666671</v>
      </c>
      <c r="O54" s="3" t="str">
        <f t="shared" si="3"/>
        <v>LULUS</v>
      </c>
      <c r="P54" s="3" t="str">
        <f t="shared" si="4"/>
        <v>TDK</v>
      </c>
    </row>
    <row r="55" spans="1:16" ht="15" customHeight="1" x14ac:dyDescent="0.2">
      <c r="A55" s="10">
        <v>45</v>
      </c>
      <c r="B55" s="10">
        <v>10211709</v>
      </c>
      <c r="C55" s="11" t="s">
        <v>75</v>
      </c>
      <c r="D55" s="10" t="s">
        <v>30</v>
      </c>
      <c r="E55" s="12"/>
      <c r="F55" s="13">
        <v>70</v>
      </c>
      <c r="G55" s="13">
        <v>95</v>
      </c>
      <c r="H55" s="13">
        <v>50</v>
      </c>
      <c r="I55" s="13"/>
      <c r="J55" s="13">
        <v>55</v>
      </c>
      <c r="K55" s="13">
        <f t="shared" si="0"/>
        <v>68.333333333333343</v>
      </c>
      <c r="L55" s="14" t="str">
        <f t="shared" si="1"/>
        <v>C</v>
      </c>
      <c r="M55" s="26"/>
      <c r="N55" s="25">
        <f t="shared" si="2"/>
        <v>71.666666666666671</v>
      </c>
      <c r="O55" s="3" t="str">
        <f t="shared" si="3"/>
        <v>LULUS</v>
      </c>
      <c r="P55" s="3" t="str">
        <f t="shared" si="4"/>
        <v>TDK</v>
      </c>
    </row>
    <row r="56" spans="1:16" ht="15" customHeight="1" x14ac:dyDescent="0.2">
      <c r="A56" s="10">
        <v>46</v>
      </c>
      <c r="B56" s="10">
        <v>10211711</v>
      </c>
      <c r="C56" s="11" t="s">
        <v>76</v>
      </c>
      <c r="D56" s="10" t="s">
        <v>30</v>
      </c>
      <c r="E56" s="12"/>
      <c r="F56" s="13">
        <v>75</v>
      </c>
      <c r="G56" s="13">
        <v>95</v>
      </c>
      <c r="H56" s="13">
        <v>80</v>
      </c>
      <c r="I56" s="13"/>
      <c r="J56" s="13">
        <v>55</v>
      </c>
      <c r="K56" s="13">
        <f t="shared" si="0"/>
        <v>77.666666666666657</v>
      </c>
      <c r="L56" s="14" t="str">
        <f t="shared" si="1"/>
        <v>B</v>
      </c>
      <c r="M56" s="26"/>
      <c r="N56" s="25">
        <f t="shared" si="2"/>
        <v>83.333333333333329</v>
      </c>
      <c r="O56" s="3" t="str">
        <f t="shared" si="3"/>
        <v>LULUS</v>
      </c>
      <c r="P56" s="3" t="str">
        <f t="shared" si="4"/>
        <v>YA</v>
      </c>
    </row>
    <row r="57" spans="1:16" x14ac:dyDescent="0.2">
      <c r="F57" s="16"/>
      <c r="L57" s="17" t="s">
        <v>77</v>
      </c>
    </row>
    <row r="59" spans="1:16" x14ac:dyDescent="0.2">
      <c r="B59" s="18" t="s">
        <v>78</v>
      </c>
      <c r="C59" s="19"/>
      <c r="D59" s="20"/>
      <c r="E59" s="21"/>
      <c r="F59" s="20"/>
      <c r="G59" s="20"/>
      <c r="H59" s="18" t="s">
        <v>79</v>
      </c>
      <c r="I59" s="20"/>
      <c r="J59" s="20"/>
    </row>
    <row r="60" spans="1:16" x14ac:dyDescent="0.2">
      <c r="B60" s="18" t="s">
        <v>80</v>
      </c>
      <c r="C60" s="19"/>
      <c r="D60" s="20"/>
      <c r="E60" s="21"/>
      <c r="F60" s="20"/>
      <c r="G60" s="20"/>
      <c r="H60" s="18" t="s">
        <v>81</v>
      </c>
      <c r="I60" s="20"/>
      <c r="J60" s="20"/>
    </row>
    <row r="61" spans="1:16" x14ac:dyDescent="0.2">
      <c r="B61" s="18"/>
      <c r="C61" s="19"/>
      <c r="D61" s="20"/>
      <c r="E61" s="21"/>
      <c r="F61" s="20"/>
      <c r="G61" s="20"/>
      <c r="H61" s="20"/>
      <c r="I61" s="20"/>
      <c r="J61" s="18"/>
    </row>
    <row r="62" spans="1:16" x14ac:dyDescent="0.2">
      <c r="B62" s="18"/>
      <c r="C62" s="19"/>
      <c r="D62" s="20"/>
      <c r="E62" s="21"/>
      <c r="F62" s="20"/>
      <c r="G62" s="20"/>
      <c r="H62" s="20"/>
      <c r="I62" s="20"/>
      <c r="J62" s="18"/>
    </row>
    <row r="63" spans="1:16" x14ac:dyDescent="0.2">
      <c r="B63" s="18"/>
      <c r="C63" s="19"/>
      <c r="D63" s="20"/>
      <c r="E63" s="21"/>
      <c r="F63" s="20"/>
      <c r="G63" s="20"/>
      <c r="H63" s="20"/>
      <c r="I63" s="20"/>
      <c r="J63" s="18"/>
      <c r="K63" s="20"/>
    </row>
    <row r="64" spans="1:16" x14ac:dyDescent="0.2">
      <c r="B64" s="18"/>
      <c r="C64" s="19"/>
      <c r="D64" s="20"/>
      <c r="E64" s="21"/>
      <c r="F64" s="20"/>
      <c r="G64" s="20"/>
      <c r="H64" s="20"/>
      <c r="I64" s="20"/>
      <c r="J64" s="18"/>
      <c r="K64" s="20"/>
    </row>
    <row r="65" spans="2:11" x14ac:dyDescent="0.2">
      <c r="B65" s="22" t="s">
        <v>82</v>
      </c>
      <c r="C65" s="19"/>
      <c r="D65" s="20"/>
      <c r="E65" s="21"/>
      <c r="F65" s="20"/>
      <c r="G65" s="20"/>
      <c r="H65" s="22" t="s">
        <v>17</v>
      </c>
      <c r="I65" s="20"/>
      <c r="J65" s="20"/>
      <c r="K65" s="20"/>
    </row>
    <row r="66" spans="2:11" x14ac:dyDescent="0.2">
      <c r="B66" s="18" t="s">
        <v>83</v>
      </c>
      <c r="C66" s="19"/>
      <c r="D66" s="20"/>
      <c r="E66" s="21"/>
      <c r="F66" s="20"/>
      <c r="G66" s="20"/>
      <c r="H66" s="18" t="s">
        <v>84</v>
      </c>
      <c r="I66" s="20"/>
      <c r="J66" s="20"/>
      <c r="K66" s="20"/>
    </row>
  </sheetData>
  <sortState ref="B11:L56">
    <sortCondition ref="B11"/>
  </sortState>
  <mergeCells count="26">
    <mergeCell ref="A4:B4"/>
    <mergeCell ref="E4:F4"/>
    <mergeCell ref="G4:H4"/>
    <mergeCell ref="I4:L4"/>
    <mergeCell ref="A5:B5"/>
    <mergeCell ref="E5:F5"/>
    <mergeCell ref="G5:H5"/>
    <mergeCell ref="I5:J5"/>
    <mergeCell ref="K5:L5"/>
    <mergeCell ref="A1:L1"/>
    <mergeCell ref="A3:B3"/>
    <mergeCell ref="E3:F3"/>
    <mergeCell ref="G3:J3"/>
    <mergeCell ref="K3:L3"/>
    <mergeCell ref="A6:B6"/>
    <mergeCell ref="E6:F6"/>
    <mergeCell ref="G6:H6"/>
    <mergeCell ref="I6:L6"/>
    <mergeCell ref="J8:J9"/>
    <mergeCell ref="L8:L9"/>
    <mergeCell ref="A8:A9"/>
    <mergeCell ref="B8:C9"/>
    <mergeCell ref="D8:D9"/>
    <mergeCell ref="E8:E9"/>
    <mergeCell ref="F8:H8"/>
    <mergeCell ref="I8:I9"/>
  </mergeCells>
  <printOptions horizontalCentered="1"/>
  <pageMargins left="0.55118110236220474" right="0.55118110236220474" top="0.98425196850393704" bottom="0.98425196850393704" header="0.51181102362204722" footer="0.51181102362204722"/>
  <pageSetup paperSize="5" scale="8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37" workbookViewId="0">
      <selection activeCell="N12" sqref="N12"/>
    </sheetView>
  </sheetViews>
  <sheetFormatPr defaultRowHeight="12.75" x14ac:dyDescent="0.2"/>
  <cols>
    <col min="1" max="1" width="4.5703125" style="1" customWidth="1"/>
    <col min="2" max="2" width="9.85546875" style="1" customWidth="1"/>
    <col min="3" max="3" width="38.7109375" customWidth="1"/>
    <col min="4" max="4" width="5" style="1" bestFit="1" customWidth="1"/>
    <col min="5" max="5" width="10.85546875" style="2" customWidth="1"/>
    <col min="6" max="10" width="6.5703125" style="1" customWidth="1"/>
    <col min="11" max="11" width="8.7109375" style="1" customWidth="1"/>
    <col min="12" max="12" width="8.28515625" style="1" customWidth="1"/>
    <col min="13" max="13" width="11.28515625" customWidth="1"/>
    <col min="14" max="14" width="30.28515625" customWidth="1"/>
    <col min="15" max="15" width="12.28515625" customWidth="1"/>
    <col min="16" max="16" width="12.85546875" customWidth="1"/>
  </cols>
  <sheetData>
    <row r="1" spans="1:16" ht="20.25" customHeigh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x14ac:dyDescent="0.2">
      <c r="D2" s="3"/>
      <c r="E2" s="4"/>
      <c r="F2" s="3"/>
    </row>
    <row r="3" spans="1:16" x14ac:dyDescent="0.2">
      <c r="A3" s="33" t="s">
        <v>1</v>
      </c>
      <c r="B3" s="34"/>
      <c r="C3" s="5"/>
      <c r="D3" s="6"/>
      <c r="E3" s="35" t="s">
        <v>2</v>
      </c>
      <c r="F3" s="36"/>
      <c r="G3" s="37" t="s">
        <v>3</v>
      </c>
      <c r="H3" s="39"/>
      <c r="I3" s="39"/>
      <c r="J3" s="38"/>
      <c r="K3" s="37" t="s">
        <v>4</v>
      </c>
      <c r="L3" s="38"/>
    </row>
    <row r="4" spans="1:16" ht="15" customHeight="1" x14ac:dyDescent="0.2">
      <c r="A4" s="33" t="s">
        <v>5</v>
      </c>
      <c r="B4" s="34"/>
      <c r="C4" s="5" t="s">
        <v>6</v>
      </c>
      <c r="D4" s="6"/>
      <c r="E4" s="35" t="s">
        <v>7</v>
      </c>
      <c r="F4" s="36"/>
      <c r="G4" s="37" t="s">
        <v>85</v>
      </c>
      <c r="H4" s="38"/>
      <c r="I4" s="37" t="s">
        <v>9</v>
      </c>
      <c r="J4" s="39"/>
      <c r="K4" s="39"/>
      <c r="L4" s="38"/>
    </row>
    <row r="5" spans="1:16" ht="15" customHeight="1" x14ac:dyDescent="0.2">
      <c r="A5" s="33" t="s">
        <v>10</v>
      </c>
      <c r="B5" s="34"/>
      <c r="C5" s="5" t="s">
        <v>11</v>
      </c>
      <c r="D5" s="6"/>
      <c r="E5" s="35" t="s">
        <v>12</v>
      </c>
      <c r="F5" s="36"/>
      <c r="G5" s="37" t="s">
        <v>13</v>
      </c>
      <c r="H5" s="38"/>
      <c r="I5" s="37" t="s">
        <v>86</v>
      </c>
      <c r="J5" s="38"/>
      <c r="K5" s="37" t="s">
        <v>15</v>
      </c>
      <c r="L5" s="38"/>
    </row>
    <row r="6" spans="1:16" ht="15" customHeight="1" x14ac:dyDescent="0.2">
      <c r="A6" s="33" t="s">
        <v>16</v>
      </c>
      <c r="B6" s="34"/>
      <c r="C6" s="5" t="s">
        <v>17</v>
      </c>
      <c r="D6" s="6"/>
      <c r="E6" s="35" t="s">
        <v>18</v>
      </c>
      <c r="F6" s="36"/>
      <c r="G6" s="37" t="s">
        <v>19</v>
      </c>
      <c r="H6" s="38"/>
      <c r="I6" s="37" t="s">
        <v>20</v>
      </c>
      <c r="J6" s="39"/>
      <c r="K6" s="39"/>
      <c r="L6" s="38"/>
    </row>
    <row r="8" spans="1:16" ht="20.100000000000001" customHeight="1" x14ac:dyDescent="0.2">
      <c r="A8" s="44" t="s">
        <v>21</v>
      </c>
      <c r="B8" s="40" t="s">
        <v>22</v>
      </c>
      <c r="C8" s="42"/>
      <c r="D8" s="44" t="s">
        <v>23</v>
      </c>
      <c r="E8" s="46" t="s">
        <v>24</v>
      </c>
      <c r="F8" s="48" t="s">
        <v>25</v>
      </c>
      <c r="G8" s="49"/>
      <c r="H8" s="50"/>
      <c r="I8" s="44" t="s">
        <v>26</v>
      </c>
      <c r="J8" s="40" t="s">
        <v>27</v>
      </c>
      <c r="K8" s="8" t="s">
        <v>28</v>
      </c>
      <c r="L8" s="42" t="s">
        <v>29</v>
      </c>
    </row>
    <row r="9" spans="1:16" ht="20.100000000000001" customHeight="1" x14ac:dyDescent="0.2">
      <c r="A9" s="45"/>
      <c r="B9" s="41"/>
      <c r="C9" s="43"/>
      <c r="D9" s="45"/>
      <c r="E9" s="47"/>
      <c r="F9" s="7" t="s">
        <v>30</v>
      </c>
      <c r="G9" s="7" t="s">
        <v>31</v>
      </c>
      <c r="H9" s="7" t="s">
        <v>32</v>
      </c>
      <c r="I9" s="45"/>
      <c r="J9" s="41"/>
      <c r="K9" s="9" t="s">
        <v>33</v>
      </c>
      <c r="L9" s="43"/>
      <c r="M9" s="31" t="s">
        <v>256</v>
      </c>
      <c r="N9" s="31" t="s">
        <v>257</v>
      </c>
      <c r="O9" s="31" t="s">
        <v>258</v>
      </c>
      <c r="P9" s="31" t="s">
        <v>259</v>
      </c>
    </row>
    <row r="10" spans="1:16" ht="2.2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6" ht="15" customHeight="1" x14ac:dyDescent="0.2">
      <c r="A11" s="10">
        <v>1</v>
      </c>
      <c r="B11" s="10">
        <v>10211044</v>
      </c>
      <c r="C11" s="11" t="s">
        <v>87</v>
      </c>
      <c r="D11" s="10" t="s">
        <v>30</v>
      </c>
      <c r="E11" s="12"/>
      <c r="F11" s="13">
        <v>75</v>
      </c>
      <c r="G11" s="13">
        <v>65</v>
      </c>
      <c r="H11" s="13">
        <v>70</v>
      </c>
      <c r="I11" s="13"/>
      <c r="J11" s="13">
        <v>50</v>
      </c>
      <c r="K11" s="13">
        <f t="shared" ref="K11:K55" si="0">(AVERAGE(F11:H11))*80/100+J11*20/100</f>
        <v>66</v>
      </c>
      <c r="L11" s="14" t="str">
        <f t="shared" ref="L11:L55" si="1">IF(K11&gt;=80,"A",IF(K11&gt;=70,"B",IF(K11&gt;=60,"C","D")))</f>
        <v>C</v>
      </c>
      <c r="M11" s="26" t="s">
        <v>254</v>
      </c>
      <c r="N11" s="25">
        <f t="shared" ref="N11:N52" si="2">AVERAGE(F11:H11)</f>
        <v>70</v>
      </c>
      <c r="O11" s="3" t="str">
        <f t="shared" ref="O11:O55" si="3">IF(K11&gt;=60,"LULUS","TDK")</f>
        <v>LULUS</v>
      </c>
      <c r="P11" s="3" t="str">
        <f t="shared" ref="P11:P55" si="4">IF(K11&gt;=75,"YA","TDK")</f>
        <v>TDK</v>
      </c>
    </row>
    <row r="12" spans="1:16" ht="15" customHeight="1" x14ac:dyDescent="0.2">
      <c r="A12" s="10">
        <v>2</v>
      </c>
      <c r="B12" s="10">
        <v>10211045</v>
      </c>
      <c r="C12" s="11" t="s">
        <v>234</v>
      </c>
      <c r="D12" s="10" t="s">
        <v>30</v>
      </c>
      <c r="E12" s="12"/>
      <c r="F12" s="13">
        <v>60</v>
      </c>
      <c r="G12" s="13">
        <v>70</v>
      </c>
      <c r="H12" s="13">
        <v>85</v>
      </c>
      <c r="I12" s="13"/>
      <c r="J12" s="13">
        <v>60</v>
      </c>
      <c r="K12" s="13">
        <f t="shared" si="0"/>
        <v>69.333333333333343</v>
      </c>
      <c r="L12" s="14" t="str">
        <f t="shared" si="1"/>
        <v>C</v>
      </c>
      <c r="M12" s="26"/>
      <c r="N12" s="25">
        <f t="shared" si="2"/>
        <v>71.666666666666671</v>
      </c>
      <c r="O12" s="3" t="str">
        <f t="shared" si="3"/>
        <v>LULUS</v>
      </c>
      <c r="P12" s="3" t="str">
        <f t="shared" si="4"/>
        <v>TDK</v>
      </c>
    </row>
    <row r="13" spans="1:16" ht="15" customHeight="1" x14ac:dyDescent="0.2">
      <c r="A13" s="10">
        <v>3</v>
      </c>
      <c r="B13" s="10">
        <v>10211046</v>
      </c>
      <c r="C13" s="11" t="s">
        <v>88</v>
      </c>
      <c r="D13" s="10" t="s">
        <v>30</v>
      </c>
      <c r="E13" s="12"/>
      <c r="F13" s="13">
        <v>70</v>
      </c>
      <c r="G13" s="13">
        <v>90</v>
      </c>
      <c r="H13" s="13">
        <v>50</v>
      </c>
      <c r="I13" s="13"/>
      <c r="J13" s="13">
        <v>60</v>
      </c>
      <c r="K13" s="13">
        <f t="shared" si="0"/>
        <v>68</v>
      </c>
      <c r="L13" s="14" t="str">
        <f t="shared" si="1"/>
        <v>C</v>
      </c>
      <c r="M13" s="26" t="s">
        <v>254</v>
      </c>
      <c r="N13" s="25">
        <f t="shared" si="2"/>
        <v>70</v>
      </c>
      <c r="O13" s="3" t="str">
        <f t="shared" si="3"/>
        <v>LULUS</v>
      </c>
      <c r="P13" s="3" t="str">
        <f t="shared" si="4"/>
        <v>TDK</v>
      </c>
    </row>
    <row r="14" spans="1:16" ht="15" customHeight="1" x14ac:dyDescent="0.2">
      <c r="A14" s="10">
        <v>4</v>
      </c>
      <c r="B14" s="10">
        <v>10211047</v>
      </c>
      <c r="C14" s="11" t="s">
        <v>89</v>
      </c>
      <c r="D14" s="10" t="s">
        <v>30</v>
      </c>
      <c r="E14" s="12"/>
      <c r="F14" s="13">
        <v>75</v>
      </c>
      <c r="G14" s="13">
        <v>95</v>
      </c>
      <c r="H14" s="13">
        <v>40</v>
      </c>
      <c r="I14" s="13"/>
      <c r="J14" s="13">
        <v>60</v>
      </c>
      <c r="K14" s="13">
        <f t="shared" si="0"/>
        <v>68</v>
      </c>
      <c r="L14" s="14" t="str">
        <f t="shared" si="1"/>
        <v>C</v>
      </c>
      <c r="M14" s="26" t="s">
        <v>254</v>
      </c>
      <c r="N14" s="25">
        <f t="shared" si="2"/>
        <v>70</v>
      </c>
      <c r="O14" s="3" t="str">
        <f t="shared" si="3"/>
        <v>LULUS</v>
      </c>
      <c r="P14" s="3" t="str">
        <f t="shared" si="4"/>
        <v>TDK</v>
      </c>
    </row>
    <row r="15" spans="1:16" ht="15" customHeight="1" x14ac:dyDescent="0.2">
      <c r="A15" s="10">
        <v>5</v>
      </c>
      <c r="B15" s="10">
        <v>10211048</v>
      </c>
      <c r="C15" s="11" t="s">
        <v>90</v>
      </c>
      <c r="D15" s="10" t="s">
        <v>30</v>
      </c>
      <c r="E15" s="12"/>
      <c r="F15" s="13">
        <v>80</v>
      </c>
      <c r="G15" s="13">
        <v>75</v>
      </c>
      <c r="H15" s="13">
        <v>85</v>
      </c>
      <c r="I15" s="13"/>
      <c r="J15" s="13">
        <v>70</v>
      </c>
      <c r="K15" s="13">
        <f t="shared" si="0"/>
        <v>78</v>
      </c>
      <c r="L15" s="14" t="str">
        <f t="shared" si="1"/>
        <v>B</v>
      </c>
      <c r="M15" s="26"/>
      <c r="N15" s="25">
        <f t="shared" si="2"/>
        <v>80</v>
      </c>
      <c r="O15" s="3" t="str">
        <f t="shared" si="3"/>
        <v>LULUS</v>
      </c>
      <c r="P15" s="3" t="str">
        <f t="shared" si="4"/>
        <v>YA</v>
      </c>
    </row>
    <row r="16" spans="1:16" ht="15" customHeight="1" x14ac:dyDescent="0.2">
      <c r="A16" s="10">
        <v>6</v>
      </c>
      <c r="B16" s="10">
        <v>10211049</v>
      </c>
      <c r="C16" s="11" t="s">
        <v>91</v>
      </c>
      <c r="D16" s="10" t="s">
        <v>30</v>
      </c>
      <c r="E16" s="12"/>
      <c r="F16" s="13">
        <v>70</v>
      </c>
      <c r="G16" s="13">
        <v>65</v>
      </c>
      <c r="H16" s="13">
        <v>80</v>
      </c>
      <c r="I16" s="13"/>
      <c r="J16" s="13">
        <v>60</v>
      </c>
      <c r="K16" s="13">
        <f t="shared" si="0"/>
        <v>69.333333333333343</v>
      </c>
      <c r="L16" s="14" t="str">
        <f t="shared" si="1"/>
        <v>C</v>
      </c>
      <c r="M16" s="26"/>
      <c r="N16" s="25">
        <f t="shared" si="2"/>
        <v>71.666666666666671</v>
      </c>
      <c r="O16" s="3" t="str">
        <f t="shared" si="3"/>
        <v>LULUS</v>
      </c>
      <c r="P16" s="3" t="str">
        <f t="shared" si="4"/>
        <v>TDK</v>
      </c>
    </row>
    <row r="17" spans="1:16" ht="15" customHeight="1" x14ac:dyDescent="0.2">
      <c r="A17" s="10">
        <v>7</v>
      </c>
      <c r="B17" s="10">
        <v>10211050</v>
      </c>
      <c r="C17" s="11" t="s">
        <v>92</v>
      </c>
      <c r="D17" s="10" t="s">
        <v>30</v>
      </c>
      <c r="E17" s="12"/>
      <c r="F17" s="13">
        <v>65</v>
      </c>
      <c r="G17" s="13">
        <v>65</v>
      </c>
      <c r="H17" s="13">
        <v>80</v>
      </c>
      <c r="I17" s="13"/>
      <c r="J17" s="13">
        <v>40</v>
      </c>
      <c r="K17" s="13">
        <f t="shared" si="0"/>
        <v>64</v>
      </c>
      <c r="L17" s="14" t="str">
        <f t="shared" si="1"/>
        <v>C</v>
      </c>
      <c r="M17" s="27" t="s">
        <v>254</v>
      </c>
      <c r="N17" s="25">
        <f t="shared" si="2"/>
        <v>70</v>
      </c>
      <c r="O17" s="3" t="str">
        <f t="shared" si="3"/>
        <v>LULUS</v>
      </c>
      <c r="P17" s="3" t="str">
        <f t="shared" si="4"/>
        <v>TDK</v>
      </c>
    </row>
    <row r="18" spans="1:16" ht="15" customHeight="1" x14ac:dyDescent="0.2">
      <c r="A18" s="10">
        <v>8</v>
      </c>
      <c r="B18" s="10">
        <v>10211051</v>
      </c>
      <c r="C18" s="11" t="s">
        <v>93</v>
      </c>
      <c r="D18" s="10" t="s">
        <v>30</v>
      </c>
      <c r="E18" s="12"/>
      <c r="F18" s="13">
        <v>70</v>
      </c>
      <c r="G18" s="13">
        <v>65</v>
      </c>
      <c r="H18" s="13">
        <v>75</v>
      </c>
      <c r="I18" s="13"/>
      <c r="J18" s="13">
        <v>65</v>
      </c>
      <c r="K18" s="13">
        <f t="shared" si="0"/>
        <v>69</v>
      </c>
      <c r="L18" s="14" t="str">
        <f t="shared" si="1"/>
        <v>C</v>
      </c>
      <c r="M18" s="26" t="s">
        <v>254</v>
      </c>
      <c r="N18" s="25">
        <f t="shared" si="2"/>
        <v>70</v>
      </c>
      <c r="O18" s="3" t="str">
        <f t="shared" si="3"/>
        <v>LULUS</v>
      </c>
      <c r="P18" s="3" t="str">
        <f t="shared" si="4"/>
        <v>TDK</v>
      </c>
    </row>
    <row r="19" spans="1:16" ht="15" customHeight="1" x14ac:dyDescent="0.2">
      <c r="A19" s="10">
        <v>9</v>
      </c>
      <c r="B19" s="10">
        <v>10211052</v>
      </c>
      <c r="C19" s="11" t="s">
        <v>94</v>
      </c>
      <c r="D19" s="10" t="s">
        <v>30</v>
      </c>
      <c r="E19" s="12"/>
      <c r="F19" s="13">
        <v>80</v>
      </c>
      <c r="G19" s="13">
        <v>0</v>
      </c>
      <c r="H19" s="13">
        <v>0</v>
      </c>
      <c r="I19" s="13"/>
      <c r="J19" s="13">
        <v>0</v>
      </c>
      <c r="K19" s="13">
        <f t="shared" si="0"/>
        <v>21.333333333333336</v>
      </c>
      <c r="L19" s="14" t="str">
        <f t="shared" si="1"/>
        <v>D</v>
      </c>
      <c r="M19" s="26"/>
      <c r="N19" s="25">
        <f t="shared" si="2"/>
        <v>26.666666666666668</v>
      </c>
      <c r="O19" s="3" t="str">
        <f t="shared" si="3"/>
        <v>TDK</v>
      </c>
      <c r="P19" s="3" t="str">
        <f t="shared" si="4"/>
        <v>TDK</v>
      </c>
    </row>
    <row r="20" spans="1:16" ht="15" customHeight="1" x14ac:dyDescent="0.2">
      <c r="A20" s="10">
        <v>10</v>
      </c>
      <c r="B20" s="10">
        <v>10211053</v>
      </c>
      <c r="C20" s="11" t="s">
        <v>95</v>
      </c>
      <c r="D20" s="10" t="s">
        <v>30</v>
      </c>
      <c r="E20" s="12"/>
      <c r="F20" s="13">
        <v>90</v>
      </c>
      <c r="G20" s="13">
        <v>60</v>
      </c>
      <c r="H20" s="13">
        <v>60</v>
      </c>
      <c r="I20" s="13"/>
      <c r="J20" s="13">
        <v>65</v>
      </c>
      <c r="K20" s="13">
        <f t="shared" si="0"/>
        <v>69</v>
      </c>
      <c r="L20" s="14" t="str">
        <f t="shared" si="1"/>
        <v>C</v>
      </c>
      <c r="M20" s="26" t="s">
        <v>254</v>
      </c>
      <c r="N20" s="25">
        <f t="shared" si="2"/>
        <v>70</v>
      </c>
      <c r="O20" s="3" t="str">
        <f t="shared" si="3"/>
        <v>LULUS</v>
      </c>
      <c r="P20" s="3" t="str">
        <f t="shared" si="4"/>
        <v>TDK</v>
      </c>
    </row>
    <row r="21" spans="1:16" ht="15" customHeight="1" x14ac:dyDescent="0.2">
      <c r="A21" s="10">
        <v>11</v>
      </c>
      <c r="B21" s="10">
        <v>10211054</v>
      </c>
      <c r="C21" s="11" t="s">
        <v>237</v>
      </c>
      <c r="D21" s="10" t="s">
        <v>30</v>
      </c>
      <c r="E21" s="12"/>
      <c r="F21" s="13">
        <v>80</v>
      </c>
      <c r="G21" s="13">
        <v>95</v>
      </c>
      <c r="H21" s="13">
        <v>80</v>
      </c>
      <c r="I21" s="13"/>
      <c r="J21" s="13">
        <v>55</v>
      </c>
      <c r="K21" s="13">
        <f t="shared" si="0"/>
        <v>79</v>
      </c>
      <c r="L21" s="14" t="str">
        <f t="shared" si="1"/>
        <v>B</v>
      </c>
      <c r="M21" s="26"/>
      <c r="N21" s="25">
        <f t="shared" si="2"/>
        <v>85</v>
      </c>
      <c r="O21" s="3" t="str">
        <f t="shared" si="3"/>
        <v>LULUS</v>
      </c>
      <c r="P21" s="3" t="str">
        <f t="shared" si="4"/>
        <v>YA</v>
      </c>
    </row>
    <row r="22" spans="1:16" ht="15" customHeight="1" x14ac:dyDescent="0.2">
      <c r="A22" s="10">
        <v>12</v>
      </c>
      <c r="B22" s="10">
        <v>10211055</v>
      </c>
      <c r="C22" s="11" t="s">
        <v>96</v>
      </c>
      <c r="D22" s="10" t="s">
        <v>30</v>
      </c>
      <c r="E22" s="12"/>
      <c r="F22" s="13">
        <v>75</v>
      </c>
      <c r="G22" s="13">
        <v>80</v>
      </c>
      <c r="H22" s="13">
        <v>80</v>
      </c>
      <c r="I22" s="13"/>
      <c r="J22" s="13">
        <v>55</v>
      </c>
      <c r="K22" s="13">
        <f t="shared" si="0"/>
        <v>73.666666666666657</v>
      </c>
      <c r="L22" s="14" t="str">
        <f t="shared" si="1"/>
        <v>B</v>
      </c>
      <c r="M22" s="26"/>
      <c r="N22" s="25">
        <f t="shared" si="2"/>
        <v>78.333333333333329</v>
      </c>
      <c r="O22" s="3" t="str">
        <f t="shared" si="3"/>
        <v>LULUS</v>
      </c>
      <c r="P22" s="3" t="str">
        <f t="shared" si="4"/>
        <v>TDK</v>
      </c>
    </row>
    <row r="23" spans="1:16" ht="15" customHeight="1" x14ac:dyDescent="0.2">
      <c r="A23" s="10">
        <v>13</v>
      </c>
      <c r="B23" s="10">
        <v>10211056</v>
      </c>
      <c r="C23" s="11" t="s">
        <v>97</v>
      </c>
      <c r="D23" s="10" t="s">
        <v>30</v>
      </c>
      <c r="E23" s="12"/>
      <c r="F23" s="13">
        <v>80</v>
      </c>
      <c r="G23" s="13">
        <v>95</v>
      </c>
      <c r="H23" s="13">
        <v>80</v>
      </c>
      <c r="I23" s="13"/>
      <c r="J23" s="13">
        <v>70</v>
      </c>
      <c r="K23" s="13">
        <f t="shared" si="0"/>
        <v>82</v>
      </c>
      <c r="L23" s="14" t="str">
        <f t="shared" si="1"/>
        <v>A</v>
      </c>
      <c r="M23" s="26"/>
      <c r="N23" s="25">
        <f t="shared" si="2"/>
        <v>85</v>
      </c>
      <c r="O23" s="3" t="str">
        <f t="shared" si="3"/>
        <v>LULUS</v>
      </c>
      <c r="P23" s="3" t="str">
        <f t="shared" si="4"/>
        <v>YA</v>
      </c>
    </row>
    <row r="24" spans="1:16" ht="15" customHeight="1" x14ac:dyDescent="0.2">
      <c r="A24" s="10">
        <v>14</v>
      </c>
      <c r="B24" s="10">
        <v>10211057</v>
      </c>
      <c r="C24" s="11" t="s">
        <v>98</v>
      </c>
      <c r="D24" s="10" t="s">
        <v>30</v>
      </c>
      <c r="E24" s="12"/>
      <c r="F24" s="13">
        <v>70</v>
      </c>
      <c r="G24" s="13">
        <v>65</v>
      </c>
      <c r="H24" s="13">
        <v>75</v>
      </c>
      <c r="I24" s="13"/>
      <c r="J24" s="13">
        <v>60</v>
      </c>
      <c r="K24" s="13">
        <f t="shared" si="0"/>
        <v>68</v>
      </c>
      <c r="L24" s="14" t="str">
        <f t="shared" si="1"/>
        <v>C</v>
      </c>
      <c r="M24" s="26" t="s">
        <v>254</v>
      </c>
      <c r="N24" s="25">
        <f t="shared" si="2"/>
        <v>70</v>
      </c>
      <c r="O24" s="3" t="str">
        <f t="shared" si="3"/>
        <v>LULUS</v>
      </c>
      <c r="P24" s="3" t="str">
        <f t="shared" si="4"/>
        <v>TDK</v>
      </c>
    </row>
    <row r="25" spans="1:16" ht="15" customHeight="1" x14ac:dyDescent="0.2">
      <c r="A25" s="10">
        <v>15</v>
      </c>
      <c r="B25" s="10">
        <v>10211058</v>
      </c>
      <c r="C25" s="11" t="s">
        <v>99</v>
      </c>
      <c r="D25" s="10" t="s">
        <v>30</v>
      </c>
      <c r="E25" s="12"/>
      <c r="F25" s="13">
        <v>70</v>
      </c>
      <c r="G25" s="13">
        <v>65</v>
      </c>
      <c r="H25" s="13">
        <v>85</v>
      </c>
      <c r="I25" s="13"/>
      <c r="J25" s="13">
        <v>65</v>
      </c>
      <c r="K25" s="13">
        <f t="shared" si="0"/>
        <v>71.666666666666657</v>
      </c>
      <c r="L25" s="14" t="str">
        <f t="shared" si="1"/>
        <v>B</v>
      </c>
      <c r="M25" s="27" t="s">
        <v>254</v>
      </c>
      <c r="N25" s="25">
        <f t="shared" si="2"/>
        <v>73.333333333333329</v>
      </c>
      <c r="O25" s="3" t="str">
        <f t="shared" si="3"/>
        <v>LULUS</v>
      </c>
      <c r="P25" s="3" t="str">
        <f t="shared" si="4"/>
        <v>TDK</v>
      </c>
    </row>
    <row r="26" spans="1:16" ht="15" customHeight="1" x14ac:dyDescent="0.2">
      <c r="A26" s="10">
        <v>16</v>
      </c>
      <c r="B26" s="10">
        <v>10211059</v>
      </c>
      <c r="C26" s="11" t="s">
        <v>100</v>
      </c>
      <c r="D26" s="10" t="s">
        <v>30</v>
      </c>
      <c r="E26" s="12"/>
      <c r="F26" s="13">
        <v>95</v>
      </c>
      <c r="G26" s="13">
        <v>95</v>
      </c>
      <c r="H26" s="13">
        <v>85</v>
      </c>
      <c r="I26" s="13"/>
      <c r="J26" s="13">
        <v>75</v>
      </c>
      <c r="K26" s="13">
        <f t="shared" si="0"/>
        <v>88.333333333333343</v>
      </c>
      <c r="L26" s="14" t="str">
        <f t="shared" si="1"/>
        <v>A</v>
      </c>
      <c r="M26" s="26"/>
      <c r="N26" s="25">
        <f t="shared" si="2"/>
        <v>91.666666666666671</v>
      </c>
      <c r="O26" s="3" t="str">
        <f t="shared" si="3"/>
        <v>LULUS</v>
      </c>
      <c r="P26" s="3" t="str">
        <f t="shared" si="4"/>
        <v>YA</v>
      </c>
    </row>
    <row r="27" spans="1:16" ht="15" customHeight="1" x14ac:dyDescent="0.2">
      <c r="A27" s="10">
        <v>17</v>
      </c>
      <c r="B27" s="10">
        <v>10211060</v>
      </c>
      <c r="C27" s="11" t="s">
        <v>101</v>
      </c>
      <c r="D27" s="10" t="s">
        <v>30</v>
      </c>
      <c r="E27" s="12"/>
      <c r="F27" s="13">
        <v>65</v>
      </c>
      <c r="G27" s="13">
        <v>65</v>
      </c>
      <c r="H27" s="13">
        <v>85</v>
      </c>
      <c r="I27" s="13"/>
      <c r="J27" s="13">
        <v>75</v>
      </c>
      <c r="K27" s="13">
        <f t="shared" si="0"/>
        <v>72.333333333333343</v>
      </c>
      <c r="L27" s="14" t="str">
        <f t="shared" si="1"/>
        <v>B</v>
      </c>
      <c r="M27" s="27" t="s">
        <v>254</v>
      </c>
      <c r="N27" s="25">
        <f t="shared" si="2"/>
        <v>71.666666666666671</v>
      </c>
      <c r="O27" s="3" t="str">
        <f t="shared" si="3"/>
        <v>LULUS</v>
      </c>
      <c r="P27" s="3" t="str">
        <f t="shared" si="4"/>
        <v>TDK</v>
      </c>
    </row>
    <row r="28" spans="1:16" ht="15" customHeight="1" x14ac:dyDescent="0.2">
      <c r="A28" s="10">
        <v>18</v>
      </c>
      <c r="B28" s="10">
        <v>10211061</v>
      </c>
      <c r="C28" s="11" t="s">
        <v>102</v>
      </c>
      <c r="D28" s="10" t="s">
        <v>30</v>
      </c>
      <c r="E28" s="12"/>
      <c r="F28" s="13">
        <v>80</v>
      </c>
      <c r="G28" s="13">
        <v>85</v>
      </c>
      <c r="H28" s="13">
        <v>80</v>
      </c>
      <c r="I28" s="13"/>
      <c r="J28" s="13">
        <v>65</v>
      </c>
      <c r="K28" s="13">
        <f t="shared" si="0"/>
        <v>78.333333333333343</v>
      </c>
      <c r="L28" s="14" t="str">
        <f t="shared" si="1"/>
        <v>B</v>
      </c>
      <c r="M28" s="26"/>
      <c r="N28" s="25">
        <f t="shared" si="2"/>
        <v>81.666666666666671</v>
      </c>
      <c r="O28" s="3" t="str">
        <f t="shared" si="3"/>
        <v>LULUS</v>
      </c>
      <c r="P28" s="3" t="str">
        <f t="shared" si="4"/>
        <v>YA</v>
      </c>
    </row>
    <row r="29" spans="1:16" ht="15" customHeight="1" x14ac:dyDescent="0.2">
      <c r="A29" s="10">
        <v>19</v>
      </c>
      <c r="B29" s="10">
        <v>10211062</v>
      </c>
      <c r="C29" s="11" t="s">
        <v>103</v>
      </c>
      <c r="D29" s="10" t="s">
        <v>30</v>
      </c>
      <c r="E29" s="12"/>
      <c r="F29" s="13">
        <v>70</v>
      </c>
      <c r="G29" s="13">
        <v>70</v>
      </c>
      <c r="H29" s="13">
        <v>70</v>
      </c>
      <c r="I29" s="13"/>
      <c r="J29" s="13">
        <v>45</v>
      </c>
      <c r="K29" s="13">
        <f t="shared" si="0"/>
        <v>65</v>
      </c>
      <c r="L29" s="14" t="str">
        <f t="shared" si="1"/>
        <v>C</v>
      </c>
      <c r="M29" s="26" t="s">
        <v>254</v>
      </c>
      <c r="N29" s="25">
        <f t="shared" si="2"/>
        <v>70</v>
      </c>
      <c r="O29" s="3" t="str">
        <f t="shared" si="3"/>
        <v>LULUS</v>
      </c>
      <c r="P29" s="3" t="str">
        <f t="shared" si="4"/>
        <v>TDK</v>
      </c>
    </row>
    <row r="30" spans="1:16" ht="15" customHeight="1" x14ac:dyDescent="0.2">
      <c r="A30" s="10">
        <v>20</v>
      </c>
      <c r="B30" s="10">
        <v>10211063</v>
      </c>
      <c r="C30" s="11" t="s">
        <v>104</v>
      </c>
      <c r="D30" s="10" t="s">
        <v>30</v>
      </c>
      <c r="E30" s="12"/>
      <c r="F30" s="13">
        <v>65</v>
      </c>
      <c r="G30" s="13">
        <v>95</v>
      </c>
      <c r="H30" s="13">
        <v>50</v>
      </c>
      <c r="I30" s="13"/>
      <c r="J30" s="13">
        <v>80</v>
      </c>
      <c r="K30" s="13">
        <f t="shared" si="0"/>
        <v>72</v>
      </c>
      <c r="L30" s="14" t="str">
        <f t="shared" si="1"/>
        <v>B</v>
      </c>
      <c r="M30" s="27" t="s">
        <v>254</v>
      </c>
      <c r="N30" s="25">
        <f t="shared" si="2"/>
        <v>70</v>
      </c>
      <c r="O30" s="3" t="str">
        <f t="shared" si="3"/>
        <v>LULUS</v>
      </c>
      <c r="P30" s="3" t="str">
        <f t="shared" si="4"/>
        <v>TDK</v>
      </c>
    </row>
    <row r="31" spans="1:16" ht="15" customHeight="1" x14ac:dyDescent="0.2">
      <c r="A31" s="10">
        <v>21</v>
      </c>
      <c r="B31" s="10">
        <v>10211064</v>
      </c>
      <c r="C31" s="11" t="s">
        <v>105</v>
      </c>
      <c r="D31" s="10" t="s">
        <v>30</v>
      </c>
      <c r="E31" s="12"/>
      <c r="F31" s="13">
        <v>75</v>
      </c>
      <c r="G31" s="13">
        <v>65</v>
      </c>
      <c r="H31" s="13">
        <v>70</v>
      </c>
      <c r="I31" s="13"/>
      <c r="J31" s="13">
        <v>70</v>
      </c>
      <c r="K31" s="13">
        <f t="shared" si="0"/>
        <v>70</v>
      </c>
      <c r="L31" s="14" t="str">
        <f t="shared" si="1"/>
        <v>B</v>
      </c>
      <c r="M31" s="26" t="s">
        <v>254</v>
      </c>
      <c r="N31" s="25">
        <f t="shared" si="2"/>
        <v>70</v>
      </c>
      <c r="O31" s="3" t="str">
        <f t="shared" si="3"/>
        <v>LULUS</v>
      </c>
      <c r="P31" s="3" t="str">
        <f t="shared" si="4"/>
        <v>TDK</v>
      </c>
    </row>
    <row r="32" spans="1:16" ht="15" customHeight="1" x14ac:dyDescent="0.2">
      <c r="A32" s="10">
        <v>22</v>
      </c>
      <c r="B32" s="10">
        <v>10211065</v>
      </c>
      <c r="C32" s="11" t="s">
        <v>106</v>
      </c>
      <c r="D32" s="10" t="s">
        <v>30</v>
      </c>
      <c r="E32" s="12"/>
      <c r="F32" s="13">
        <v>85</v>
      </c>
      <c r="G32" s="13">
        <v>40</v>
      </c>
      <c r="H32" s="13">
        <v>85</v>
      </c>
      <c r="I32" s="13"/>
      <c r="J32" s="13">
        <v>65</v>
      </c>
      <c r="K32" s="13">
        <f t="shared" si="0"/>
        <v>69</v>
      </c>
      <c r="L32" s="14" t="str">
        <f t="shared" si="1"/>
        <v>C</v>
      </c>
      <c r="M32" s="27" t="s">
        <v>254</v>
      </c>
      <c r="N32" s="25">
        <f t="shared" si="2"/>
        <v>70</v>
      </c>
      <c r="O32" s="3" t="str">
        <f t="shared" si="3"/>
        <v>LULUS</v>
      </c>
      <c r="P32" s="3" t="str">
        <f t="shared" si="4"/>
        <v>TDK</v>
      </c>
    </row>
    <row r="33" spans="1:16" ht="15" customHeight="1" x14ac:dyDescent="0.2">
      <c r="A33" s="10">
        <v>23</v>
      </c>
      <c r="B33" s="10">
        <v>10211066</v>
      </c>
      <c r="C33" s="11" t="s">
        <v>107</v>
      </c>
      <c r="D33" s="10" t="s">
        <v>30</v>
      </c>
      <c r="E33" s="12"/>
      <c r="F33" s="13">
        <v>80</v>
      </c>
      <c r="G33" s="13">
        <v>90</v>
      </c>
      <c r="H33" s="13">
        <v>40</v>
      </c>
      <c r="I33" s="13"/>
      <c r="J33" s="13">
        <v>60</v>
      </c>
      <c r="K33" s="13">
        <f t="shared" si="0"/>
        <v>68</v>
      </c>
      <c r="L33" s="14" t="str">
        <f t="shared" si="1"/>
        <v>C</v>
      </c>
      <c r="M33" s="26" t="s">
        <v>254</v>
      </c>
      <c r="N33" s="25">
        <f t="shared" si="2"/>
        <v>70</v>
      </c>
      <c r="O33" s="3" t="str">
        <f t="shared" si="3"/>
        <v>LULUS</v>
      </c>
      <c r="P33" s="3" t="str">
        <f t="shared" si="4"/>
        <v>TDK</v>
      </c>
    </row>
    <row r="34" spans="1:16" ht="15" customHeight="1" x14ac:dyDescent="0.2">
      <c r="A34" s="10">
        <v>24</v>
      </c>
      <c r="B34" s="10">
        <v>10211067</v>
      </c>
      <c r="C34" s="11" t="s">
        <v>108</v>
      </c>
      <c r="D34" s="10" t="s">
        <v>30</v>
      </c>
      <c r="E34" s="12"/>
      <c r="F34" s="13">
        <v>70</v>
      </c>
      <c r="G34" s="13">
        <v>85</v>
      </c>
      <c r="H34" s="13">
        <v>80</v>
      </c>
      <c r="I34" s="13"/>
      <c r="J34" s="13">
        <v>55</v>
      </c>
      <c r="K34" s="13">
        <f t="shared" si="0"/>
        <v>73.666666666666657</v>
      </c>
      <c r="L34" s="14" t="str">
        <f t="shared" si="1"/>
        <v>B</v>
      </c>
      <c r="M34" s="26"/>
      <c r="N34" s="25">
        <f t="shared" si="2"/>
        <v>78.333333333333329</v>
      </c>
      <c r="O34" s="3" t="str">
        <f t="shared" si="3"/>
        <v>LULUS</v>
      </c>
      <c r="P34" s="3" t="str">
        <f t="shared" si="4"/>
        <v>TDK</v>
      </c>
    </row>
    <row r="35" spans="1:16" ht="15" customHeight="1" x14ac:dyDescent="0.2">
      <c r="A35" s="10">
        <v>25</v>
      </c>
      <c r="B35" s="10">
        <v>10211069</v>
      </c>
      <c r="C35" s="11" t="s">
        <v>109</v>
      </c>
      <c r="D35" s="10" t="s">
        <v>30</v>
      </c>
      <c r="E35" s="12"/>
      <c r="F35" s="13">
        <v>75</v>
      </c>
      <c r="G35" s="13">
        <v>90</v>
      </c>
      <c r="H35" s="13">
        <v>50</v>
      </c>
      <c r="I35" s="13"/>
      <c r="J35" s="13">
        <v>70</v>
      </c>
      <c r="K35" s="13">
        <f t="shared" si="0"/>
        <v>71.333333333333343</v>
      </c>
      <c r="L35" s="14" t="str">
        <f t="shared" si="1"/>
        <v>B</v>
      </c>
      <c r="M35" s="26" t="s">
        <v>254</v>
      </c>
      <c r="N35" s="25">
        <f t="shared" si="2"/>
        <v>71.666666666666671</v>
      </c>
      <c r="O35" s="3" t="str">
        <f t="shared" si="3"/>
        <v>LULUS</v>
      </c>
      <c r="P35" s="3" t="str">
        <f t="shared" si="4"/>
        <v>TDK</v>
      </c>
    </row>
    <row r="36" spans="1:16" ht="15" customHeight="1" x14ac:dyDescent="0.2">
      <c r="A36" s="10">
        <v>26</v>
      </c>
      <c r="B36" s="10">
        <v>10211070</v>
      </c>
      <c r="C36" s="11" t="s">
        <v>110</v>
      </c>
      <c r="D36" s="10" t="s">
        <v>30</v>
      </c>
      <c r="E36" s="12"/>
      <c r="F36" s="13">
        <v>80</v>
      </c>
      <c r="G36" s="13">
        <v>80</v>
      </c>
      <c r="H36" s="13">
        <v>50</v>
      </c>
      <c r="I36" s="13"/>
      <c r="J36" s="13">
        <v>65</v>
      </c>
      <c r="K36" s="13">
        <f t="shared" si="0"/>
        <v>69</v>
      </c>
      <c r="L36" s="14" t="str">
        <f t="shared" si="1"/>
        <v>C</v>
      </c>
      <c r="M36" s="27" t="s">
        <v>254</v>
      </c>
      <c r="N36" s="25">
        <f t="shared" si="2"/>
        <v>70</v>
      </c>
      <c r="O36" s="3" t="str">
        <f t="shared" si="3"/>
        <v>LULUS</v>
      </c>
      <c r="P36" s="3" t="str">
        <f t="shared" si="4"/>
        <v>TDK</v>
      </c>
    </row>
    <row r="37" spans="1:16" ht="15" customHeight="1" x14ac:dyDescent="0.2">
      <c r="A37" s="10">
        <v>27</v>
      </c>
      <c r="B37" s="10">
        <v>10211071</v>
      </c>
      <c r="C37" s="11" t="s">
        <v>111</v>
      </c>
      <c r="D37" s="10" t="s">
        <v>30</v>
      </c>
      <c r="E37" s="12"/>
      <c r="F37" s="13">
        <v>90</v>
      </c>
      <c r="G37" s="13">
        <v>95</v>
      </c>
      <c r="H37" s="13">
        <v>85</v>
      </c>
      <c r="I37" s="13"/>
      <c r="J37" s="13">
        <v>70</v>
      </c>
      <c r="K37" s="13">
        <f t="shared" si="0"/>
        <v>86</v>
      </c>
      <c r="L37" s="14" t="str">
        <f t="shared" si="1"/>
        <v>A</v>
      </c>
      <c r="M37" s="26"/>
      <c r="N37" s="25">
        <f t="shared" si="2"/>
        <v>90</v>
      </c>
      <c r="O37" s="3" t="str">
        <f t="shared" si="3"/>
        <v>LULUS</v>
      </c>
      <c r="P37" s="3" t="str">
        <f t="shared" si="4"/>
        <v>YA</v>
      </c>
    </row>
    <row r="38" spans="1:16" ht="15" customHeight="1" x14ac:dyDescent="0.2">
      <c r="A38" s="10">
        <v>28</v>
      </c>
      <c r="B38" s="10">
        <v>10211072</v>
      </c>
      <c r="C38" s="11" t="s">
        <v>112</v>
      </c>
      <c r="D38" s="10" t="s">
        <v>30</v>
      </c>
      <c r="E38" s="12"/>
      <c r="F38" s="13">
        <v>80</v>
      </c>
      <c r="G38" s="13">
        <v>85</v>
      </c>
      <c r="H38" s="13">
        <v>50</v>
      </c>
      <c r="I38" s="13"/>
      <c r="J38" s="13">
        <v>70</v>
      </c>
      <c r="K38" s="13">
        <f t="shared" si="0"/>
        <v>71.333333333333343</v>
      </c>
      <c r="L38" s="14" t="str">
        <f t="shared" si="1"/>
        <v>B</v>
      </c>
      <c r="M38" s="26" t="s">
        <v>254</v>
      </c>
      <c r="N38" s="25">
        <f t="shared" si="2"/>
        <v>71.666666666666671</v>
      </c>
      <c r="O38" s="3" t="str">
        <f t="shared" si="3"/>
        <v>LULUS</v>
      </c>
      <c r="P38" s="3" t="str">
        <f t="shared" si="4"/>
        <v>TDK</v>
      </c>
    </row>
    <row r="39" spans="1:16" ht="15" customHeight="1" x14ac:dyDescent="0.2">
      <c r="A39" s="10">
        <v>29</v>
      </c>
      <c r="B39" s="10">
        <v>10211073</v>
      </c>
      <c r="C39" s="11" t="s">
        <v>113</v>
      </c>
      <c r="D39" s="10" t="s">
        <v>30</v>
      </c>
      <c r="E39" s="12"/>
      <c r="F39" s="13">
        <v>65</v>
      </c>
      <c r="G39" s="13">
        <v>75</v>
      </c>
      <c r="H39" s="13">
        <v>70</v>
      </c>
      <c r="I39" s="13"/>
      <c r="J39" s="13">
        <v>65</v>
      </c>
      <c r="K39" s="13">
        <f t="shared" si="0"/>
        <v>69</v>
      </c>
      <c r="L39" s="14" t="str">
        <f t="shared" si="1"/>
        <v>C</v>
      </c>
      <c r="M39" s="26" t="s">
        <v>254</v>
      </c>
      <c r="N39" s="25">
        <f t="shared" si="2"/>
        <v>70</v>
      </c>
      <c r="O39" s="3" t="str">
        <f t="shared" si="3"/>
        <v>LULUS</v>
      </c>
      <c r="P39" s="3" t="str">
        <f t="shared" si="4"/>
        <v>TDK</v>
      </c>
    </row>
    <row r="40" spans="1:16" ht="15" customHeight="1" x14ac:dyDescent="0.2">
      <c r="A40" s="10">
        <v>30</v>
      </c>
      <c r="B40" s="10">
        <v>10211074</v>
      </c>
      <c r="C40" s="11" t="s">
        <v>240</v>
      </c>
      <c r="D40" s="10" t="s">
        <v>30</v>
      </c>
      <c r="E40" s="15"/>
      <c r="F40" s="13">
        <v>65</v>
      </c>
      <c r="G40" s="13">
        <v>90</v>
      </c>
      <c r="H40" s="13">
        <v>85</v>
      </c>
      <c r="I40" s="13"/>
      <c r="J40" s="13">
        <v>65</v>
      </c>
      <c r="K40" s="13">
        <f t="shared" si="0"/>
        <v>77</v>
      </c>
      <c r="L40" s="14" t="str">
        <f t="shared" si="1"/>
        <v>B</v>
      </c>
      <c r="M40" s="26"/>
      <c r="N40" s="25">
        <f t="shared" si="2"/>
        <v>80</v>
      </c>
      <c r="O40" s="3" t="str">
        <f t="shared" si="3"/>
        <v>LULUS</v>
      </c>
      <c r="P40" s="3" t="str">
        <f t="shared" si="4"/>
        <v>YA</v>
      </c>
    </row>
    <row r="41" spans="1:16" ht="15" customHeight="1" x14ac:dyDescent="0.2">
      <c r="A41" s="10">
        <v>31</v>
      </c>
      <c r="B41" s="10">
        <v>10211075</v>
      </c>
      <c r="C41" s="11" t="s">
        <v>114</v>
      </c>
      <c r="D41" s="10" t="s">
        <v>30</v>
      </c>
      <c r="E41" s="12"/>
      <c r="F41" s="13">
        <v>95</v>
      </c>
      <c r="G41" s="13">
        <v>85</v>
      </c>
      <c r="H41" s="13">
        <v>85</v>
      </c>
      <c r="I41" s="13"/>
      <c r="J41" s="13">
        <v>70</v>
      </c>
      <c r="K41" s="13">
        <f t="shared" si="0"/>
        <v>84.666666666666657</v>
      </c>
      <c r="L41" s="14" t="str">
        <f t="shared" si="1"/>
        <v>A</v>
      </c>
      <c r="M41" s="26"/>
      <c r="N41" s="25">
        <f t="shared" si="2"/>
        <v>88.333333333333329</v>
      </c>
      <c r="O41" s="3" t="str">
        <f t="shared" si="3"/>
        <v>LULUS</v>
      </c>
      <c r="P41" s="3" t="str">
        <f t="shared" si="4"/>
        <v>YA</v>
      </c>
    </row>
    <row r="42" spans="1:16" ht="15" customHeight="1" x14ac:dyDescent="0.2">
      <c r="A42" s="10">
        <v>32</v>
      </c>
      <c r="B42" s="10">
        <v>10211076</v>
      </c>
      <c r="C42" s="11" t="s">
        <v>115</v>
      </c>
      <c r="D42" s="10" t="s">
        <v>30</v>
      </c>
      <c r="E42" s="12"/>
      <c r="F42" s="13">
        <v>80</v>
      </c>
      <c r="G42" s="13">
        <v>95</v>
      </c>
      <c r="H42" s="13">
        <v>80</v>
      </c>
      <c r="I42" s="13"/>
      <c r="J42" s="13">
        <v>70</v>
      </c>
      <c r="K42" s="13">
        <f t="shared" si="0"/>
        <v>82</v>
      </c>
      <c r="L42" s="14" t="str">
        <f t="shared" si="1"/>
        <v>A</v>
      </c>
      <c r="M42" s="26"/>
      <c r="N42" s="25">
        <f t="shared" si="2"/>
        <v>85</v>
      </c>
      <c r="O42" s="3" t="str">
        <f t="shared" si="3"/>
        <v>LULUS</v>
      </c>
      <c r="P42" s="3" t="str">
        <f t="shared" si="4"/>
        <v>YA</v>
      </c>
    </row>
    <row r="43" spans="1:16" ht="15" customHeight="1" x14ac:dyDescent="0.2">
      <c r="A43" s="10">
        <v>33</v>
      </c>
      <c r="B43" s="10">
        <v>10211077</v>
      </c>
      <c r="C43" s="11" t="s">
        <v>116</v>
      </c>
      <c r="D43" s="10" t="s">
        <v>30</v>
      </c>
      <c r="E43" s="12"/>
      <c r="F43" s="13">
        <v>80</v>
      </c>
      <c r="G43" s="13">
        <v>60</v>
      </c>
      <c r="H43" s="13">
        <v>80</v>
      </c>
      <c r="I43" s="13"/>
      <c r="J43" s="13">
        <v>50</v>
      </c>
      <c r="K43" s="13">
        <f t="shared" si="0"/>
        <v>68.666666666666657</v>
      </c>
      <c r="L43" s="14" t="str">
        <f t="shared" si="1"/>
        <v>C</v>
      </c>
      <c r="M43" s="27" t="s">
        <v>254</v>
      </c>
      <c r="N43" s="25">
        <f t="shared" si="2"/>
        <v>73.333333333333329</v>
      </c>
      <c r="O43" s="3" t="str">
        <f t="shared" si="3"/>
        <v>LULUS</v>
      </c>
      <c r="P43" s="3" t="str">
        <f t="shared" si="4"/>
        <v>TDK</v>
      </c>
    </row>
    <row r="44" spans="1:16" ht="15" customHeight="1" x14ac:dyDescent="0.2">
      <c r="A44" s="10">
        <v>34</v>
      </c>
      <c r="B44" s="10">
        <v>10211078</v>
      </c>
      <c r="C44" s="11" t="s">
        <v>117</v>
      </c>
      <c r="D44" s="10" t="s">
        <v>30</v>
      </c>
      <c r="E44" s="12"/>
      <c r="F44" s="13">
        <v>70</v>
      </c>
      <c r="G44" s="13">
        <v>55</v>
      </c>
      <c r="H44" s="13">
        <v>85</v>
      </c>
      <c r="I44" s="13"/>
      <c r="J44" s="13">
        <v>75</v>
      </c>
      <c r="K44" s="13">
        <f t="shared" si="0"/>
        <v>71</v>
      </c>
      <c r="L44" s="14" t="str">
        <f t="shared" si="1"/>
        <v>B</v>
      </c>
      <c r="M44" s="26"/>
      <c r="N44" s="25">
        <f t="shared" si="2"/>
        <v>70</v>
      </c>
      <c r="O44" s="3" t="str">
        <f t="shared" si="3"/>
        <v>LULUS</v>
      </c>
      <c r="P44" s="3" t="str">
        <f t="shared" si="4"/>
        <v>TDK</v>
      </c>
    </row>
    <row r="45" spans="1:16" ht="15" customHeight="1" x14ac:dyDescent="0.2">
      <c r="A45" s="10">
        <v>35</v>
      </c>
      <c r="B45" s="10">
        <v>10211079</v>
      </c>
      <c r="C45" s="11" t="s">
        <v>118</v>
      </c>
      <c r="D45" s="10" t="s">
        <v>30</v>
      </c>
      <c r="E45" s="12"/>
      <c r="F45" s="13">
        <v>80</v>
      </c>
      <c r="G45" s="13">
        <v>85</v>
      </c>
      <c r="H45" s="13">
        <v>80</v>
      </c>
      <c r="I45" s="13"/>
      <c r="J45" s="13">
        <v>65</v>
      </c>
      <c r="K45" s="13">
        <f t="shared" si="0"/>
        <v>78.333333333333343</v>
      </c>
      <c r="L45" s="14" t="str">
        <f t="shared" si="1"/>
        <v>B</v>
      </c>
      <c r="M45" s="26"/>
      <c r="N45" s="25">
        <f t="shared" si="2"/>
        <v>81.666666666666671</v>
      </c>
      <c r="O45" s="3" t="str">
        <f t="shared" si="3"/>
        <v>LULUS</v>
      </c>
      <c r="P45" s="3" t="str">
        <f t="shared" si="4"/>
        <v>YA</v>
      </c>
    </row>
    <row r="46" spans="1:16" ht="15" customHeight="1" x14ac:dyDescent="0.2">
      <c r="A46" s="10">
        <v>36</v>
      </c>
      <c r="B46" s="10">
        <v>10211081</v>
      </c>
      <c r="C46" s="11" t="s">
        <v>119</v>
      </c>
      <c r="D46" s="10" t="s">
        <v>30</v>
      </c>
      <c r="E46" s="12"/>
      <c r="F46" s="13">
        <v>70</v>
      </c>
      <c r="G46" s="13">
        <v>85</v>
      </c>
      <c r="H46" s="13">
        <v>85</v>
      </c>
      <c r="I46" s="13"/>
      <c r="J46" s="13">
        <v>70</v>
      </c>
      <c r="K46" s="13">
        <f t="shared" si="0"/>
        <v>78</v>
      </c>
      <c r="L46" s="14" t="str">
        <f t="shared" si="1"/>
        <v>B</v>
      </c>
      <c r="M46" s="26"/>
      <c r="N46" s="25">
        <f t="shared" si="2"/>
        <v>80</v>
      </c>
      <c r="O46" s="3" t="str">
        <f t="shared" si="3"/>
        <v>LULUS</v>
      </c>
      <c r="P46" s="3" t="str">
        <f t="shared" si="4"/>
        <v>YA</v>
      </c>
    </row>
    <row r="47" spans="1:16" ht="15" customHeight="1" x14ac:dyDescent="0.2">
      <c r="A47" s="10">
        <v>37</v>
      </c>
      <c r="B47" s="10">
        <v>10211082</v>
      </c>
      <c r="C47" s="11" t="s">
        <v>120</v>
      </c>
      <c r="D47" s="10" t="s">
        <v>30</v>
      </c>
      <c r="E47" s="12"/>
      <c r="F47" s="13">
        <v>70</v>
      </c>
      <c r="G47" s="13">
        <v>95</v>
      </c>
      <c r="H47" s="13">
        <v>50</v>
      </c>
      <c r="I47" s="13"/>
      <c r="J47" s="13">
        <v>50</v>
      </c>
      <c r="K47" s="13">
        <f t="shared" si="0"/>
        <v>67.333333333333343</v>
      </c>
      <c r="L47" s="14" t="str">
        <f t="shared" si="1"/>
        <v>C</v>
      </c>
      <c r="M47" s="27" t="s">
        <v>254</v>
      </c>
      <c r="N47" s="25">
        <f t="shared" si="2"/>
        <v>71.666666666666671</v>
      </c>
      <c r="O47" s="3" t="str">
        <f t="shared" si="3"/>
        <v>LULUS</v>
      </c>
      <c r="P47" s="3" t="str">
        <f t="shared" si="4"/>
        <v>TDK</v>
      </c>
    </row>
    <row r="48" spans="1:16" ht="15" customHeight="1" x14ac:dyDescent="0.2">
      <c r="A48" s="10">
        <v>38</v>
      </c>
      <c r="B48" s="10">
        <v>10211083</v>
      </c>
      <c r="C48" s="11" t="s">
        <v>121</v>
      </c>
      <c r="D48" s="10" t="s">
        <v>30</v>
      </c>
      <c r="E48" s="12"/>
      <c r="F48" s="13">
        <v>85</v>
      </c>
      <c r="G48" s="13">
        <v>40</v>
      </c>
      <c r="H48" s="13">
        <v>85</v>
      </c>
      <c r="I48" s="13"/>
      <c r="J48" s="13">
        <v>75</v>
      </c>
      <c r="K48" s="13">
        <f t="shared" si="0"/>
        <v>71</v>
      </c>
      <c r="L48" s="14" t="str">
        <f t="shared" si="1"/>
        <v>B</v>
      </c>
      <c r="M48" s="27" t="s">
        <v>254</v>
      </c>
      <c r="N48" s="25">
        <f t="shared" si="2"/>
        <v>70</v>
      </c>
      <c r="O48" s="3" t="str">
        <f t="shared" si="3"/>
        <v>LULUS</v>
      </c>
      <c r="P48" s="3" t="str">
        <f t="shared" si="4"/>
        <v>TDK</v>
      </c>
    </row>
    <row r="49" spans="1:16" ht="15" customHeight="1" x14ac:dyDescent="0.2">
      <c r="A49" s="10">
        <v>39</v>
      </c>
      <c r="B49" s="10">
        <v>10211084</v>
      </c>
      <c r="C49" s="11" t="s">
        <v>122</v>
      </c>
      <c r="D49" s="10" t="s">
        <v>30</v>
      </c>
      <c r="E49" s="12"/>
      <c r="F49" s="13">
        <v>80</v>
      </c>
      <c r="G49" s="13">
        <v>95</v>
      </c>
      <c r="H49" s="13">
        <v>85</v>
      </c>
      <c r="I49" s="13"/>
      <c r="J49" s="13">
        <v>75</v>
      </c>
      <c r="K49" s="13">
        <f t="shared" si="0"/>
        <v>84.333333333333343</v>
      </c>
      <c r="L49" s="14" t="str">
        <f t="shared" si="1"/>
        <v>A</v>
      </c>
      <c r="M49" s="26"/>
      <c r="N49" s="25">
        <f t="shared" si="2"/>
        <v>86.666666666666671</v>
      </c>
      <c r="O49" s="3" t="str">
        <f t="shared" si="3"/>
        <v>LULUS</v>
      </c>
      <c r="P49" s="3" t="str">
        <f t="shared" si="4"/>
        <v>YA</v>
      </c>
    </row>
    <row r="50" spans="1:16" ht="15" customHeight="1" x14ac:dyDescent="0.2">
      <c r="A50" s="10">
        <v>40</v>
      </c>
      <c r="B50" s="10">
        <v>10211085</v>
      </c>
      <c r="C50" s="11" t="s">
        <v>123</v>
      </c>
      <c r="D50" s="10" t="s">
        <v>30</v>
      </c>
      <c r="E50" s="12"/>
      <c r="F50" s="13">
        <v>85</v>
      </c>
      <c r="G50" s="13">
        <v>95</v>
      </c>
      <c r="H50" s="13">
        <v>80</v>
      </c>
      <c r="I50" s="13"/>
      <c r="J50" s="13">
        <v>70</v>
      </c>
      <c r="K50" s="13">
        <f t="shared" si="0"/>
        <v>83.333333333333343</v>
      </c>
      <c r="L50" s="14" t="str">
        <f t="shared" si="1"/>
        <v>A</v>
      </c>
      <c r="M50" s="26"/>
      <c r="N50" s="25">
        <f t="shared" si="2"/>
        <v>86.666666666666671</v>
      </c>
      <c r="O50" s="3" t="str">
        <f t="shared" si="3"/>
        <v>LULUS</v>
      </c>
      <c r="P50" s="3" t="str">
        <f t="shared" si="4"/>
        <v>YA</v>
      </c>
    </row>
    <row r="51" spans="1:16" ht="15" customHeight="1" x14ac:dyDescent="0.2">
      <c r="A51" s="10">
        <v>41</v>
      </c>
      <c r="B51" s="10">
        <v>10211086</v>
      </c>
      <c r="C51" s="11" t="s">
        <v>124</v>
      </c>
      <c r="D51" s="10" t="s">
        <v>30</v>
      </c>
      <c r="E51" s="12"/>
      <c r="F51" s="13">
        <v>75</v>
      </c>
      <c r="G51" s="13">
        <v>95</v>
      </c>
      <c r="H51" s="13">
        <v>40</v>
      </c>
      <c r="I51" s="13"/>
      <c r="J51" s="13">
        <v>70</v>
      </c>
      <c r="K51" s="13">
        <f t="shared" si="0"/>
        <v>70</v>
      </c>
      <c r="L51" s="14" t="str">
        <f t="shared" si="1"/>
        <v>B</v>
      </c>
      <c r="M51" s="26"/>
      <c r="N51" s="25">
        <f t="shared" si="2"/>
        <v>70</v>
      </c>
      <c r="O51" s="3" t="str">
        <f t="shared" si="3"/>
        <v>LULUS</v>
      </c>
      <c r="P51" s="3" t="str">
        <f t="shared" si="4"/>
        <v>TDK</v>
      </c>
    </row>
    <row r="52" spans="1:16" ht="15" customHeight="1" x14ac:dyDescent="0.2">
      <c r="A52" s="10">
        <v>42</v>
      </c>
      <c r="B52" s="10">
        <v>10211176</v>
      </c>
      <c r="C52" s="11" t="s">
        <v>125</v>
      </c>
      <c r="D52" s="10" t="s">
        <v>30</v>
      </c>
      <c r="E52" s="12"/>
      <c r="F52" s="13">
        <v>80</v>
      </c>
      <c r="G52" s="13">
        <v>50</v>
      </c>
      <c r="H52" s="13">
        <v>85</v>
      </c>
      <c r="I52" s="13"/>
      <c r="J52" s="13">
        <v>60</v>
      </c>
      <c r="K52" s="13">
        <f t="shared" si="0"/>
        <v>69.333333333333343</v>
      </c>
      <c r="L52" s="14" t="str">
        <f t="shared" si="1"/>
        <v>C</v>
      </c>
      <c r="M52" s="27" t="s">
        <v>255</v>
      </c>
      <c r="N52" s="25">
        <f t="shared" si="2"/>
        <v>71.666666666666671</v>
      </c>
      <c r="O52" s="3" t="str">
        <f t="shared" si="3"/>
        <v>LULUS</v>
      </c>
      <c r="P52" s="3" t="str">
        <f t="shared" si="4"/>
        <v>TDK</v>
      </c>
    </row>
    <row r="53" spans="1:16" ht="15" customHeight="1" x14ac:dyDescent="0.2">
      <c r="A53" s="10">
        <v>43</v>
      </c>
      <c r="B53" s="10"/>
      <c r="C53" s="11"/>
      <c r="D53" s="10" t="s">
        <v>30</v>
      </c>
      <c r="E53" s="12"/>
      <c r="F53" s="13"/>
      <c r="G53" s="13"/>
      <c r="H53" s="13"/>
      <c r="I53" s="13"/>
      <c r="J53" s="13"/>
      <c r="K53" s="13" t="e">
        <f t="shared" si="0"/>
        <v>#DIV/0!</v>
      </c>
      <c r="L53" s="14" t="e">
        <f t="shared" si="1"/>
        <v>#DIV/0!</v>
      </c>
      <c r="M53" s="26"/>
      <c r="O53" s="3" t="e">
        <f t="shared" si="3"/>
        <v>#DIV/0!</v>
      </c>
      <c r="P53" s="3" t="e">
        <f t="shared" si="4"/>
        <v>#DIV/0!</v>
      </c>
    </row>
    <row r="54" spans="1:16" ht="15" customHeight="1" x14ac:dyDescent="0.2">
      <c r="A54" s="10">
        <v>44</v>
      </c>
      <c r="B54" s="10"/>
      <c r="C54" s="11"/>
      <c r="D54" s="10" t="s">
        <v>30</v>
      </c>
      <c r="E54" s="12"/>
      <c r="F54" s="13"/>
      <c r="G54" s="13"/>
      <c r="H54" s="13"/>
      <c r="I54" s="13"/>
      <c r="J54" s="13"/>
      <c r="K54" s="13" t="e">
        <f t="shared" si="0"/>
        <v>#DIV/0!</v>
      </c>
      <c r="L54" s="14" t="e">
        <f t="shared" si="1"/>
        <v>#DIV/0!</v>
      </c>
      <c r="M54" s="26"/>
      <c r="O54" s="3" t="e">
        <f t="shared" si="3"/>
        <v>#DIV/0!</v>
      </c>
      <c r="P54" s="3" t="e">
        <f t="shared" si="4"/>
        <v>#DIV/0!</v>
      </c>
    </row>
    <row r="55" spans="1:16" ht="15" customHeight="1" x14ac:dyDescent="0.2">
      <c r="A55" s="10">
        <v>45</v>
      </c>
      <c r="B55" s="10"/>
      <c r="C55" s="11"/>
      <c r="D55" s="10" t="s">
        <v>30</v>
      </c>
      <c r="E55" s="12"/>
      <c r="F55" s="13"/>
      <c r="G55" s="13"/>
      <c r="H55" s="13"/>
      <c r="I55" s="13"/>
      <c r="J55" s="13"/>
      <c r="K55" s="13" t="e">
        <f t="shared" si="0"/>
        <v>#DIV/0!</v>
      </c>
      <c r="L55" s="14" t="e">
        <f t="shared" si="1"/>
        <v>#DIV/0!</v>
      </c>
      <c r="M55" s="26"/>
      <c r="O55" s="3" t="e">
        <f t="shared" si="3"/>
        <v>#DIV/0!</v>
      </c>
      <c r="P55" s="3" t="e">
        <f t="shared" si="4"/>
        <v>#DIV/0!</v>
      </c>
    </row>
    <row r="56" spans="1:16" x14ac:dyDescent="0.2">
      <c r="F56" s="16"/>
      <c r="L56" s="17" t="s">
        <v>77</v>
      </c>
    </row>
    <row r="58" spans="1:16" x14ac:dyDescent="0.2">
      <c r="B58" s="18" t="s">
        <v>78</v>
      </c>
      <c r="C58" s="19"/>
      <c r="D58" s="20"/>
      <c r="E58" s="21"/>
      <c r="F58" s="20"/>
      <c r="G58" s="20"/>
      <c r="H58" s="18" t="s">
        <v>79</v>
      </c>
      <c r="I58" s="20"/>
      <c r="J58" s="20"/>
    </row>
    <row r="59" spans="1:16" x14ac:dyDescent="0.2">
      <c r="B59" s="18" t="s">
        <v>80</v>
      </c>
      <c r="C59" s="19"/>
      <c r="D59" s="20"/>
      <c r="E59" s="21"/>
      <c r="F59" s="20"/>
      <c r="G59" s="20"/>
      <c r="H59" s="18" t="s">
        <v>81</v>
      </c>
      <c r="I59" s="20"/>
      <c r="J59" s="20"/>
    </row>
    <row r="60" spans="1:16" x14ac:dyDescent="0.2">
      <c r="B60" s="18"/>
      <c r="C60" s="19"/>
      <c r="D60" s="20"/>
      <c r="E60" s="21"/>
      <c r="F60" s="20"/>
      <c r="G60" s="20"/>
      <c r="H60" s="20"/>
      <c r="I60" s="20"/>
      <c r="J60" s="18"/>
    </row>
    <row r="61" spans="1:16" x14ac:dyDescent="0.2">
      <c r="B61" s="18"/>
      <c r="C61" s="19"/>
      <c r="D61" s="20"/>
      <c r="E61" s="21"/>
      <c r="F61" s="20"/>
      <c r="G61" s="20"/>
      <c r="H61" s="20"/>
      <c r="I61" s="20"/>
      <c r="J61" s="18"/>
    </row>
    <row r="62" spans="1:16" x14ac:dyDescent="0.2">
      <c r="B62" s="18"/>
      <c r="C62" s="19"/>
      <c r="D62" s="20"/>
      <c r="E62" s="21"/>
      <c r="F62" s="20"/>
      <c r="G62" s="20"/>
      <c r="H62" s="20"/>
      <c r="I62" s="20"/>
      <c r="J62" s="18"/>
      <c r="K62" s="20"/>
    </row>
    <row r="63" spans="1:16" x14ac:dyDescent="0.2">
      <c r="B63" s="18"/>
      <c r="C63" s="19"/>
      <c r="D63" s="20"/>
      <c r="E63" s="21"/>
      <c r="F63" s="20"/>
      <c r="G63" s="20"/>
      <c r="H63" s="20"/>
      <c r="I63" s="20"/>
      <c r="J63" s="18"/>
      <c r="K63" s="20"/>
    </row>
    <row r="64" spans="1:16" x14ac:dyDescent="0.2">
      <c r="B64" s="22" t="s">
        <v>82</v>
      </c>
      <c r="C64" s="19"/>
      <c r="D64" s="20"/>
      <c r="E64" s="21"/>
      <c r="F64" s="20"/>
      <c r="G64" s="20"/>
      <c r="H64" s="22" t="s">
        <v>17</v>
      </c>
      <c r="I64" s="20"/>
      <c r="J64" s="20"/>
      <c r="K64" s="20"/>
    </row>
    <row r="65" spans="2:14" s="1" customFormat="1" x14ac:dyDescent="0.2">
      <c r="B65" s="18" t="s">
        <v>83</v>
      </c>
      <c r="C65" s="19"/>
      <c r="D65" s="20"/>
      <c r="E65" s="21"/>
      <c r="F65" s="20"/>
      <c r="G65" s="20"/>
      <c r="H65" s="18" t="s">
        <v>84</v>
      </c>
      <c r="I65" s="20"/>
      <c r="J65" s="20"/>
      <c r="K65" s="20"/>
      <c r="M65" s="23"/>
      <c r="N65" s="23"/>
    </row>
  </sheetData>
  <sortState ref="B11:L52">
    <sortCondition ref="B11:B52"/>
  </sortState>
  <mergeCells count="26">
    <mergeCell ref="A4:B4"/>
    <mergeCell ref="E4:F4"/>
    <mergeCell ref="G4:H4"/>
    <mergeCell ref="I4:L4"/>
    <mergeCell ref="A5:B5"/>
    <mergeCell ref="E5:F5"/>
    <mergeCell ref="G5:H5"/>
    <mergeCell ref="I5:J5"/>
    <mergeCell ref="K5:L5"/>
    <mergeCell ref="A1:L1"/>
    <mergeCell ref="A3:B3"/>
    <mergeCell ref="E3:F3"/>
    <mergeCell ref="G3:J3"/>
    <mergeCell ref="K3:L3"/>
    <mergeCell ref="A6:B6"/>
    <mergeCell ref="E6:F6"/>
    <mergeCell ref="G6:H6"/>
    <mergeCell ref="I6:L6"/>
    <mergeCell ref="J8:J9"/>
    <mergeCell ref="L8:L9"/>
    <mergeCell ref="A8:A9"/>
    <mergeCell ref="B8:C9"/>
    <mergeCell ref="D8:D9"/>
    <mergeCell ref="E8:E9"/>
    <mergeCell ref="F8:H8"/>
    <mergeCell ref="I8:I9"/>
  </mergeCells>
  <printOptions horizontalCentered="1"/>
  <pageMargins left="0.55118110236220474" right="0.55118110236220474" top="0.98425196850393704" bottom="0.98425196850393704" header="0.51181102362204722" footer="0.51181102362204722"/>
  <pageSetup paperSize="5" scale="80" orientation="portrait" horizontalDpi="4294967293" verticalDpi="42949672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O47" sqref="O47"/>
    </sheetView>
  </sheetViews>
  <sheetFormatPr defaultRowHeight="12.75" x14ac:dyDescent="0.2"/>
  <cols>
    <col min="1" max="1" width="4.5703125" style="1" customWidth="1"/>
    <col min="2" max="2" width="9.85546875" style="1" customWidth="1"/>
    <col min="3" max="3" width="38.7109375" customWidth="1"/>
    <col min="4" max="4" width="5" style="1" bestFit="1" customWidth="1"/>
    <col min="5" max="5" width="10.85546875" style="2" customWidth="1"/>
    <col min="6" max="10" width="6.5703125" style="1" customWidth="1"/>
    <col min="11" max="11" width="8.7109375" style="1" customWidth="1"/>
    <col min="12" max="12" width="8.28515625" style="1" customWidth="1"/>
    <col min="13" max="13" width="12.140625" customWidth="1"/>
    <col min="14" max="14" width="29.7109375" customWidth="1"/>
    <col min="15" max="15" width="10.85546875" customWidth="1"/>
    <col min="16" max="16" width="13" customWidth="1"/>
  </cols>
  <sheetData>
    <row r="1" spans="1:16" ht="20.25" customHeigh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x14ac:dyDescent="0.2">
      <c r="D2" s="3"/>
      <c r="E2" s="4"/>
      <c r="F2" s="3"/>
    </row>
    <row r="3" spans="1:16" x14ac:dyDescent="0.2">
      <c r="A3" s="33" t="s">
        <v>1</v>
      </c>
      <c r="B3" s="34"/>
      <c r="C3" s="5"/>
      <c r="D3" s="6"/>
      <c r="E3" s="35" t="s">
        <v>2</v>
      </c>
      <c r="F3" s="36"/>
      <c r="G3" s="37" t="s">
        <v>3</v>
      </c>
      <c r="H3" s="39"/>
      <c r="I3" s="39"/>
      <c r="J3" s="38"/>
      <c r="K3" s="37" t="s">
        <v>4</v>
      </c>
      <c r="L3" s="38"/>
    </row>
    <row r="4" spans="1:16" ht="15" customHeight="1" x14ac:dyDescent="0.2">
      <c r="A4" s="33" t="s">
        <v>5</v>
      </c>
      <c r="B4" s="34"/>
      <c r="C4" s="5" t="s">
        <v>6</v>
      </c>
      <c r="D4" s="6"/>
      <c r="E4" s="35" t="s">
        <v>7</v>
      </c>
      <c r="F4" s="36"/>
      <c r="G4" s="37" t="s">
        <v>126</v>
      </c>
      <c r="H4" s="38"/>
      <c r="I4" s="37" t="s">
        <v>9</v>
      </c>
      <c r="J4" s="39"/>
      <c r="K4" s="39"/>
      <c r="L4" s="38"/>
    </row>
    <row r="5" spans="1:16" ht="15" customHeight="1" x14ac:dyDescent="0.2">
      <c r="A5" s="33" t="s">
        <v>10</v>
      </c>
      <c r="B5" s="34"/>
      <c r="C5" s="5" t="s">
        <v>11</v>
      </c>
      <c r="D5" s="6"/>
      <c r="E5" s="35" t="s">
        <v>12</v>
      </c>
      <c r="F5" s="36"/>
      <c r="G5" s="37" t="s">
        <v>127</v>
      </c>
      <c r="H5" s="38"/>
      <c r="I5" s="37" t="s">
        <v>14</v>
      </c>
      <c r="J5" s="38"/>
      <c r="K5" s="37" t="s">
        <v>128</v>
      </c>
      <c r="L5" s="38"/>
    </row>
    <row r="6" spans="1:16" ht="15" customHeight="1" x14ac:dyDescent="0.2">
      <c r="A6" s="33" t="s">
        <v>16</v>
      </c>
      <c r="B6" s="34"/>
      <c r="C6" s="5" t="s">
        <v>17</v>
      </c>
      <c r="D6" s="6"/>
      <c r="E6" s="35" t="s">
        <v>18</v>
      </c>
      <c r="F6" s="36"/>
      <c r="G6" s="37" t="s">
        <v>19</v>
      </c>
      <c r="H6" s="38"/>
      <c r="I6" s="37" t="s">
        <v>20</v>
      </c>
      <c r="J6" s="39"/>
      <c r="K6" s="39"/>
      <c r="L6" s="38"/>
    </row>
    <row r="8" spans="1:16" ht="20.100000000000001" customHeight="1" x14ac:dyDescent="0.2">
      <c r="A8" s="44" t="s">
        <v>21</v>
      </c>
      <c r="B8" s="40" t="s">
        <v>22</v>
      </c>
      <c r="C8" s="42"/>
      <c r="D8" s="44" t="s">
        <v>23</v>
      </c>
      <c r="E8" s="46" t="s">
        <v>24</v>
      </c>
      <c r="F8" s="48" t="s">
        <v>25</v>
      </c>
      <c r="G8" s="49"/>
      <c r="H8" s="50"/>
      <c r="I8" s="44" t="s">
        <v>26</v>
      </c>
      <c r="J8" s="40" t="s">
        <v>27</v>
      </c>
      <c r="K8" s="8" t="s">
        <v>28</v>
      </c>
      <c r="L8" s="42" t="s">
        <v>29</v>
      </c>
    </row>
    <row r="9" spans="1:16" ht="20.100000000000001" customHeight="1" x14ac:dyDescent="0.2">
      <c r="A9" s="45"/>
      <c r="B9" s="41"/>
      <c r="C9" s="43"/>
      <c r="D9" s="45"/>
      <c r="E9" s="47"/>
      <c r="F9" s="7" t="s">
        <v>30</v>
      </c>
      <c r="G9" s="7" t="s">
        <v>31</v>
      </c>
      <c r="H9" s="7" t="s">
        <v>32</v>
      </c>
      <c r="I9" s="45"/>
      <c r="J9" s="41"/>
      <c r="K9" s="9" t="s">
        <v>33</v>
      </c>
      <c r="L9" s="43"/>
      <c r="M9" s="31" t="s">
        <v>256</v>
      </c>
      <c r="N9" s="31" t="s">
        <v>257</v>
      </c>
      <c r="O9" s="31" t="s">
        <v>258</v>
      </c>
      <c r="P9" s="31" t="s">
        <v>259</v>
      </c>
    </row>
    <row r="10" spans="1:16" ht="2.2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6" ht="15" customHeight="1" x14ac:dyDescent="0.2">
      <c r="A11" s="10">
        <v>1</v>
      </c>
      <c r="B11" s="10">
        <v>10211087</v>
      </c>
      <c r="C11" s="11" t="s">
        <v>130</v>
      </c>
      <c r="D11" s="10" t="s">
        <v>30</v>
      </c>
      <c r="E11" s="12"/>
      <c r="F11" s="13">
        <v>90</v>
      </c>
      <c r="G11" s="13">
        <v>95</v>
      </c>
      <c r="H11" s="13">
        <v>85</v>
      </c>
      <c r="I11" s="13"/>
      <c r="J11" s="13">
        <v>60</v>
      </c>
      <c r="K11" s="13">
        <f t="shared" ref="K11:K55" si="0">(AVERAGE(F11:H11))*80/100+J11*20/100</f>
        <v>84</v>
      </c>
      <c r="L11" s="14" t="str">
        <f t="shared" ref="L11:L55" si="1">IF(K11&gt;=80,"A",IF(K11&gt;=70,"B",IF(K11&gt;=60,"C","D")))</f>
        <v>A</v>
      </c>
      <c r="M11" s="26"/>
      <c r="N11" s="25">
        <f t="shared" ref="N11:N49" si="2">AVERAGE(F11:H11)</f>
        <v>90</v>
      </c>
      <c r="O11" s="3" t="str">
        <f t="shared" ref="O11:O55" si="3">IF(K11&gt;=60,"LULUS","TDK")</f>
        <v>LULUS</v>
      </c>
      <c r="P11" s="3" t="str">
        <f t="shared" ref="P11:P55" si="4">IF(K11&gt;=75,"YA","TDK")</f>
        <v>YA</v>
      </c>
    </row>
    <row r="12" spans="1:16" ht="15" customHeight="1" x14ac:dyDescent="0.2">
      <c r="A12" s="10">
        <v>2</v>
      </c>
      <c r="B12" s="10">
        <v>10211088</v>
      </c>
      <c r="C12" s="11" t="s">
        <v>131</v>
      </c>
      <c r="D12" s="10" t="s">
        <v>30</v>
      </c>
      <c r="E12" s="12"/>
      <c r="F12" s="13">
        <v>85</v>
      </c>
      <c r="G12" s="13">
        <v>95</v>
      </c>
      <c r="H12" s="13">
        <v>85</v>
      </c>
      <c r="I12" s="13"/>
      <c r="J12" s="13">
        <v>60</v>
      </c>
      <c r="K12" s="13">
        <f t="shared" si="0"/>
        <v>82.666666666666657</v>
      </c>
      <c r="L12" s="14" t="str">
        <f t="shared" si="1"/>
        <v>A</v>
      </c>
      <c r="M12" s="26"/>
      <c r="N12" s="25">
        <f t="shared" si="2"/>
        <v>88.333333333333329</v>
      </c>
      <c r="O12" s="3" t="str">
        <f t="shared" si="3"/>
        <v>LULUS</v>
      </c>
      <c r="P12" s="3" t="str">
        <f t="shared" si="4"/>
        <v>YA</v>
      </c>
    </row>
    <row r="13" spans="1:16" ht="15" customHeight="1" x14ac:dyDescent="0.2">
      <c r="A13" s="10">
        <v>3</v>
      </c>
      <c r="B13" s="10">
        <v>10211089</v>
      </c>
      <c r="C13" s="11" t="s">
        <v>132</v>
      </c>
      <c r="D13" s="10" t="s">
        <v>30</v>
      </c>
      <c r="E13" s="12"/>
      <c r="F13" s="13">
        <v>65</v>
      </c>
      <c r="G13" s="13">
        <v>95</v>
      </c>
      <c r="H13" s="13">
        <v>40</v>
      </c>
      <c r="I13" s="13"/>
      <c r="J13" s="13">
        <v>70</v>
      </c>
      <c r="K13" s="13">
        <f t="shared" si="0"/>
        <v>67.333333333333343</v>
      </c>
      <c r="L13" s="14" t="str">
        <f t="shared" si="1"/>
        <v>C</v>
      </c>
      <c r="M13" s="26"/>
      <c r="N13" s="25">
        <f t="shared" si="2"/>
        <v>66.666666666666671</v>
      </c>
      <c r="O13" s="3" t="str">
        <f t="shared" si="3"/>
        <v>LULUS</v>
      </c>
      <c r="P13" s="3" t="str">
        <f t="shared" si="4"/>
        <v>TDK</v>
      </c>
    </row>
    <row r="14" spans="1:16" ht="15" customHeight="1" x14ac:dyDescent="0.2">
      <c r="A14" s="10">
        <v>4</v>
      </c>
      <c r="B14" s="10">
        <v>10211090</v>
      </c>
      <c r="C14" s="11" t="s">
        <v>133</v>
      </c>
      <c r="D14" s="10" t="s">
        <v>30</v>
      </c>
      <c r="E14" s="12"/>
      <c r="F14" s="13">
        <v>90</v>
      </c>
      <c r="G14" s="13">
        <v>80</v>
      </c>
      <c r="H14" s="13">
        <v>85</v>
      </c>
      <c r="I14" s="13"/>
      <c r="J14" s="13">
        <v>60</v>
      </c>
      <c r="K14" s="13">
        <f t="shared" si="0"/>
        <v>80</v>
      </c>
      <c r="L14" s="14" t="str">
        <f t="shared" si="1"/>
        <v>A</v>
      </c>
      <c r="M14" s="26"/>
      <c r="N14" s="25">
        <f t="shared" si="2"/>
        <v>85</v>
      </c>
      <c r="O14" s="3" t="str">
        <f t="shared" si="3"/>
        <v>LULUS</v>
      </c>
      <c r="P14" s="3" t="str">
        <f t="shared" si="4"/>
        <v>YA</v>
      </c>
    </row>
    <row r="15" spans="1:16" ht="15" customHeight="1" x14ac:dyDescent="0.2">
      <c r="A15" s="10">
        <v>5</v>
      </c>
      <c r="B15" s="10">
        <v>10211091</v>
      </c>
      <c r="C15" s="11" t="s">
        <v>134</v>
      </c>
      <c r="D15" s="10" t="s">
        <v>30</v>
      </c>
      <c r="E15" s="12"/>
      <c r="F15" s="13">
        <v>80</v>
      </c>
      <c r="G15" s="13">
        <v>50</v>
      </c>
      <c r="H15" s="13">
        <v>85</v>
      </c>
      <c r="I15" s="13"/>
      <c r="J15" s="13">
        <v>70</v>
      </c>
      <c r="K15" s="13">
        <f t="shared" si="0"/>
        <v>71.333333333333343</v>
      </c>
      <c r="L15" s="14" t="str">
        <f t="shared" si="1"/>
        <v>B</v>
      </c>
      <c r="M15" s="27" t="s">
        <v>255</v>
      </c>
      <c r="N15" s="25">
        <f t="shared" si="2"/>
        <v>71.666666666666671</v>
      </c>
      <c r="O15" s="3" t="str">
        <f t="shared" si="3"/>
        <v>LULUS</v>
      </c>
      <c r="P15" s="3" t="str">
        <f t="shared" si="4"/>
        <v>TDK</v>
      </c>
    </row>
    <row r="16" spans="1:16" ht="15" customHeight="1" x14ac:dyDescent="0.2">
      <c r="A16" s="10">
        <v>6</v>
      </c>
      <c r="B16" s="10">
        <v>10211092</v>
      </c>
      <c r="C16" s="11" t="s">
        <v>135</v>
      </c>
      <c r="D16" s="10" t="s">
        <v>30</v>
      </c>
      <c r="E16" s="12"/>
      <c r="F16" s="13">
        <v>75</v>
      </c>
      <c r="G16" s="13">
        <v>95</v>
      </c>
      <c r="H16" s="13">
        <v>80</v>
      </c>
      <c r="I16" s="13"/>
      <c r="J16" s="13">
        <v>60</v>
      </c>
      <c r="K16" s="13">
        <f t="shared" si="0"/>
        <v>78.666666666666657</v>
      </c>
      <c r="L16" s="14" t="str">
        <f t="shared" si="1"/>
        <v>B</v>
      </c>
      <c r="M16" s="26"/>
      <c r="N16" s="25">
        <f t="shared" si="2"/>
        <v>83.333333333333329</v>
      </c>
      <c r="O16" s="3" t="str">
        <f t="shared" si="3"/>
        <v>LULUS</v>
      </c>
      <c r="P16" s="3" t="str">
        <f t="shared" si="4"/>
        <v>YA</v>
      </c>
    </row>
    <row r="17" spans="1:16" ht="15" customHeight="1" x14ac:dyDescent="0.2">
      <c r="A17" s="10">
        <v>7</v>
      </c>
      <c r="B17" s="10">
        <v>10211093</v>
      </c>
      <c r="C17" s="11" t="s">
        <v>136</v>
      </c>
      <c r="D17" s="10" t="s">
        <v>30</v>
      </c>
      <c r="E17" s="12"/>
      <c r="F17" s="13">
        <v>90</v>
      </c>
      <c r="G17" s="13">
        <v>95</v>
      </c>
      <c r="H17" s="13">
        <v>85</v>
      </c>
      <c r="I17" s="13"/>
      <c r="J17" s="13">
        <v>75</v>
      </c>
      <c r="K17" s="13">
        <f t="shared" si="0"/>
        <v>87</v>
      </c>
      <c r="L17" s="14" t="str">
        <f t="shared" si="1"/>
        <v>A</v>
      </c>
      <c r="M17" s="26"/>
      <c r="N17" s="25">
        <f t="shared" si="2"/>
        <v>90</v>
      </c>
      <c r="O17" s="3" t="str">
        <f t="shared" si="3"/>
        <v>LULUS</v>
      </c>
      <c r="P17" s="3" t="str">
        <f t="shared" si="4"/>
        <v>YA</v>
      </c>
    </row>
    <row r="18" spans="1:16" ht="15" customHeight="1" x14ac:dyDescent="0.2">
      <c r="A18" s="10">
        <v>8</v>
      </c>
      <c r="B18" s="10">
        <v>10211094</v>
      </c>
      <c r="C18" s="11" t="s">
        <v>137</v>
      </c>
      <c r="D18" s="10" t="s">
        <v>30</v>
      </c>
      <c r="E18" s="12"/>
      <c r="F18" s="13">
        <v>85</v>
      </c>
      <c r="G18" s="13">
        <v>95</v>
      </c>
      <c r="H18" s="13">
        <v>40</v>
      </c>
      <c r="I18" s="13"/>
      <c r="J18" s="13">
        <v>65</v>
      </c>
      <c r="K18" s="13">
        <f t="shared" si="0"/>
        <v>71.666666666666657</v>
      </c>
      <c r="L18" s="14" t="str">
        <f t="shared" si="1"/>
        <v>B</v>
      </c>
      <c r="M18" s="26"/>
      <c r="N18" s="25">
        <f t="shared" si="2"/>
        <v>73.333333333333329</v>
      </c>
      <c r="O18" s="3" t="str">
        <f t="shared" si="3"/>
        <v>LULUS</v>
      </c>
      <c r="P18" s="3" t="str">
        <f t="shared" si="4"/>
        <v>TDK</v>
      </c>
    </row>
    <row r="19" spans="1:16" ht="15" customHeight="1" x14ac:dyDescent="0.2">
      <c r="A19" s="10">
        <v>9</v>
      </c>
      <c r="B19" s="10">
        <v>10211096</v>
      </c>
      <c r="C19" s="11" t="s">
        <v>138</v>
      </c>
      <c r="D19" s="10" t="s">
        <v>30</v>
      </c>
      <c r="E19" s="12"/>
      <c r="F19" s="13">
        <v>80</v>
      </c>
      <c r="G19" s="13">
        <v>95</v>
      </c>
      <c r="H19" s="13">
        <v>40</v>
      </c>
      <c r="I19" s="13"/>
      <c r="J19" s="13">
        <v>65</v>
      </c>
      <c r="K19" s="13">
        <f t="shared" si="0"/>
        <v>70.333333333333343</v>
      </c>
      <c r="L19" s="14" t="str">
        <f t="shared" si="1"/>
        <v>B</v>
      </c>
      <c r="M19" s="26"/>
      <c r="N19" s="25">
        <f t="shared" si="2"/>
        <v>71.666666666666671</v>
      </c>
      <c r="O19" s="3" t="str">
        <f t="shared" si="3"/>
        <v>LULUS</v>
      </c>
      <c r="P19" s="3" t="str">
        <f t="shared" si="4"/>
        <v>TDK</v>
      </c>
    </row>
    <row r="20" spans="1:16" ht="15" customHeight="1" x14ac:dyDescent="0.2">
      <c r="A20" s="10">
        <v>10</v>
      </c>
      <c r="B20" s="10">
        <v>10211097</v>
      </c>
      <c r="C20" s="11" t="s">
        <v>252</v>
      </c>
      <c r="D20" s="10" t="s">
        <v>30</v>
      </c>
      <c r="E20" s="12"/>
      <c r="F20" s="13">
        <v>75</v>
      </c>
      <c r="G20" s="13">
        <v>50</v>
      </c>
      <c r="H20" s="13">
        <v>85</v>
      </c>
      <c r="I20" s="13"/>
      <c r="J20" s="13">
        <v>55</v>
      </c>
      <c r="K20" s="13">
        <f t="shared" si="0"/>
        <v>67</v>
      </c>
      <c r="L20" s="14" t="str">
        <f t="shared" si="1"/>
        <v>C</v>
      </c>
      <c r="M20" s="27" t="s">
        <v>254</v>
      </c>
      <c r="N20" s="25">
        <f t="shared" si="2"/>
        <v>70</v>
      </c>
      <c r="O20" s="3" t="str">
        <f t="shared" si="3"/>
        <v>LULUS</v>
      </c>
      <c r="P20" s="3" t="str">
        <f t="shared" si="4"/>
        <v>TDK</v>
      </c>
    </row>
    <row r="21" spans="1:16" ht="15" customHeight="1" x14ac:dyDescent="0.2">
      <c r="A21" s="10">
        <v>11</v>
      </c>
      <c r="B21" s="10">
        <v>10211098</v>
      </c>
      <c r="C21" s="11" t="s">
        <v>139</v>
      </c>
      <c r="D21" s="10" t="s">
        <v>30</v>
      </c>
      <c r="E21" s="12"/>
      <c r="F21" s="13">
        <v>85</v>
      </c>
      <c r="G21" s="13">
        <v>95</v>
      </c>
      <c r="H21" s="13">
        <v>85</v>
      </c>
      <c r="I21" s="13"/>
      <c r="J21" s="13">
        <v>75</v>
      </c>
      <c r="K21" s="13">
        <f t="shared" si="0"/>
        <v>85.666666666666657</v>
      </c>
      <c r="L21" s="14" t="str">
        <f t="shared" si="1"/>
        <v>A</v>
      </c>
      <c r="M21" s="26"/>
      <c r="N21" s="25">
        <f t="shared" si="2"/>
        <v>88.333333333333329</v>
      </c>
      <c r="O21" s="3" t="str">
        <f t="shared" si="3"/>
        <v>LULUS</v>
      </c>
      <c r="P21" s="3" t="str">
        <f t="shared" si="4"/>
        <v>YA</v>
      </c>
    </row>
    <row r="22" spans="1:16" ht="15" customHeight="1" x14ac:dyDescent="0.2">
      <c r="A22" s="10">
        <v>12</v>
      </c>
      <c r="B22" s="10">
        <v>10211099</v>
      </c>
      <c r="C22" s="11" t="s">
        <v>140</v>
      </c>
      <c r="D22" s="10" t="s">
        <v>30</v>
      </c>
      <c r="E22" s="12"/>
      <c r="F22" s="13">
        <v>65</v>
      </c>
      <c r="G22" s="13">
        <v>95</v>
      </c>
      <c r="H22" s="13">
        <v>85</v>
      </c>
      <c r="I22" s="13"/>
      <c r="J22" s="13">
        <v>50</v>
      </c>
      <c r="K22" s="13">
        <f t="shared" si="0"/>
        <v>75.333333333333343</v>
      </c>
      <c r="L22" s="14" t="str">
        <f t="shared" si="1"/>
        <v>B</v>
      </c>
      <c r="M22" s="26"/>
      <c r="N22" s="25">
        <f t="shared" si="2"/>
        <v>81.666666666666671</v>
      </c>
      <c r="O22" s="3" t="str">
        <f t="shared" si="3"/>
        <v>LULUS</v>
      </c>
      <c r="P22" s="3" t="str">
        <f t="shared" si="4"/>
        <v>YA</v>
      </c>
    </row>
    <row r="23" spans="1:16" ht="15" customHeight="1" x14ac:dyDescent="0.2">
      <c r="A23" s="10">
        <v>13</v>
      </c>
      <c r="B23" s="10">
        <v>10211102</v>
      </c>
      <c r="C23" s="11" t="s">
        <v>141</v>
      </c>
      <c r="D23" s="10" t="s">
        <v>30</v>
      </c>
      <c r="E23" s="12"/>
      <c r="F23" s="13">
        <v>85</v>
      </c>
      <c r="G23" s="13">
        <v>95</v>
      </c>
      <c r="H23" s="13">
        <v>85</v>
      </c>
      <c r="I23" s="13"/>
      <c r="J23" s="13">
        <v>70</v>
      </c>
      <c r="K23" s="13">
        <f t="shared" si="0"/>
        <v>84.666666666666657</v>
      </c>
      <c r="L23" s="14" t="str">
        <f t="shared" si="1"/>
        <v>A</v>
      </c>
      <c r="M23" s="26"/>
      <c r="N23" s="25">
        <f t="shared" si="2"/>
        <v>88.333333333333329</v>
      </c>
      <c r="O23" s="3" t="str">
        <f t="shared" si="3"/>
        <v>LULUS</v>
      </c>
      <c r="P23" s="3" t="str">
        <f t="shared" si="4"/>
        <v>YA</v>
      </c>
    </row>
    <row r="24" spans="1:16" ht="15" customHeight="1" x14ac:dyDescent="0.2">
      <c r="A24" s="10">
        <v>14</v>
      </c>
      <c r="B24" s="10">
        <v>10211103</v>
      </c>
      <c r="C24" s="11" t="s">
        <v>142</v>
      </c>
      <c r="D24" s="10" t="s">
        <v>30</v>
      </c>
      <c r="E24" s="12"/>
      <c r="F24" s="13">
        <v>80</v>
      </c>
      <c r="G24" s="13">
        <v>90</v>
      </c>
      <c r="H24" s="13">
        <v>40</v>
      </c>
      <c r="I24" s="13"/>
      <c r="J24" s="13">
        <v>75</v>
      </c>
      <c r="K24" s="13">
        <f t="shared" si="0"/>
        <v>71</v>
      </c>
      <c r="L24" s="14" t="str">
        <f t="shared" si="1"/>
        <v>B</v>
      </c>
      <c r="M24" s="26"/>
      <c r="N24" s="25">
        <f t="shared" si="2"/>
        <v>70</v>
      </c>
      <c r="O24" s="3" t="str">
        <f t="shared" si="3"/>
        <v>LULUS</v>
      </c>
      <c r="P24" s="3" t="str">
        <f t="shared" si="4"/>
        <v>TDK</v>
      </c>
    </row>
    <row r="25" spans="1:16" ht="15" customHeight="1" x14ac:dyDescent="0.2">
      <c r="A25" s="10">
        <v>15</v>
      </c>
      <c r="B25" s="10">
        <v>10211104</v>
      </c>
      <c r="C25" s="11" t="s">
        <v>143</v>
      </c>
      <c r="D25" s="10" t="s">
        <v>30</v>
      </c>
      <c r="E25" s="12"/>
      <c r="F25" s="13">
        <v>65</v>
      </c>
      <c r="G25" s="13">
        <v>95</v>
      </c>
      <c r="H25" s="13">
        <v>85</v>
      </c>
      <c r="I25" s="13"/>
      <c r="J25" s="13">
        <v>60</v>
      </c>
      <c r="K25" s="13">
        <f t="shared" si="0"/>
        <v>77.333333333333343</v>
      </c>
      <c r="L25" s="14" t="str">
        <f t="shared" si="1"/>
        <v>B</v>
      </c>
      <c r="M25" s="26"/>
      <c r="N25" s="25">
        <f t="shared" si="2"/>
        <v>81.666666666666671</v>
      </c>
      <c r="O25" s="3" t="str">
        <f t="shared" si="3"/>
        <v>LULUS</v>
      </c>
      <c r="P25" s="3" t="str">
        <f t="shared" si="4"/>
        <v>YA</v>
      </c>
    </row>
    <row r="26" spans="1:16" ht="15" customHeight="1" x14ac:dyDescent="0.2">
      <c r="A26" s="10">
        <v>16</v>
      </c>
      <c r="B26" s="10">
        <v>10211105</v>
      </c>
      <c r="C26" s="11" t="s">
        <v>144</v>
      </c>
      <c r="D26" s="10" t="s">
        <v>30</v>
      </c>
      <c r="E26" s="12"/>
      <c r="F26" s="13">
        <v>80</v>
      </c>
      <c r="G26" s="13">
        <v>95</v>
      </c>
      <c r="H26" s="13">
        <v>0</v>
      </c>
      <c r="I26" s="13"/>
      <c r="J26" s="13"/>
      <c r="K26" s="13">
        <f t="shared" si="0"/>
        <v>46.666666666666671</v>
      </c>
      <c r="L26" s="14" t="str">
        <f t="shared" si="1"/>
        <v>D</v>
      </c>
      <c r="M26" s="26"/>
      <c r="N26" s="25">
        <f t="shared" si="2"/>
        <v>58.333333333333336</v>
      </c>
      <c r="O26" s="3" t="str">
        <f t="shared" si="3"/>
        <v>TDK</v>
      </c>
      <c r="P26" s="3" t="str">
        <f t="shared" si="4"/>
        <v>TDK</v>
      </c>
    </row>
    <row r="27" spans="1:16" ht="15" customHeight="1" x14ac:dyDescent="0.2">
      <c r="A27" s="10">
        <v>17</v>
      </c>
      <c r="B27" s="10">
        <v>10211106</v>
      </c>
      <c r="C27" s="11" t="s">
        <v>145</v>
      </c>
      <c r="D27" s="10" t="s">
        <v>30</v>
      </c>
      <c r="E27" s="12"/>
      <c r="F27" s="13">
        <v>60</v>
      </c>
      <c r="G27" s="13">
        <v>70</v>
      </c>
      <c r="H27" s="13">
        <v>85</v>
      </c>
      <c r="I27" s="13"/>
      <c r="J27" s="13">
        <v>60</v>
      </c>
      <c r="K27" s="13">
        <f t="shared" si="0"/>
        <v>69.333333333333343</v>
      </c>
      <c r="L27" s="14" t="str">
        <f t="shared" si="1"/>
        <v>C</v>
      </c>
      <c r="M27" s="27" t="s">
        <v>254</v>
      </c>
      <c r="N27" s="25">
        <f t="shared" si="2"/>
        <v>71.666666666666671</v>
      </c>
      <c r="O27" s="3" t="str">
        <f t="shared" si="3"/>
        <v>LULUS</v>
      </c>
      <c r="P27" s="3" t="str">
        <f t="shared" si="4"/>
        <v>TDK</v>
      </c>
    </row>
    <row r="28" spans="1:16" ht="15" customHeight="1" x14ac:dyDescent="0.2">
      <c r="A28" s="10">
        <v>18</v>
      </c>
      <c r="B28" s="10">
        <v>10211107</v>
      </c>
      <c r="C28" s="11" t="s">
        <v>146</v>
      </c>
      <c r="D28" s="10" t="s">
        <v>30</v>
      </c>
      <c r="E28" s="12"/>
      <c r="F28" s="13">
        <v>85</v>
      </c>
      <c r="G28" s="13">
        <v>45</v>
      </c>
      <c r="H28" s="13">
        <v>85</v>
      </c>
      <c r="I28" s="13"/>
      <c r="J28" s="13">
        <v>70</v>
      </c>
      <c r="K28" s="13">
        <f t="shared" si="0"/>
        <v>71.333333333333343</v>
      </c>
      <c r="L28" s="14" t="str">
        <f t="shared" si="1"/>
        <v>B</v>
      </c>
      <c r="M28" s="27" t="s">
        <v>254</v>
      </c>
      <c r="N28" s="25">
        <f t="shared" si="2"/>
        <v>71.666666666666671</v>
      </c>
      <c r="O28" s="3" t="str">
        <f t="shared" si="3"/>
        <v>LULUS</v>
      </c>
      <c r="P28" s="3" t="str">
        <f t="shared" si="4"/>
        <v>TDK</v>
      </c>
    </row>
    <row r="29" spans="1:16" ht="15" customHeight="1" x14ac:dyDescent="0.2">
      <c r="A29" s="10">
        <v>19</v>
      </c>
      <c r="B29" s="10">
        <v>10211108</v>
      </c>
      <c r="C29" s="11" t="s">
        <v>147</v>
      </c>
      <c r="D29" s="10" t="s">
        <v>30</v>
      </c>
      <c r="E29" s="12"/>
      <c r="F29" s="13">
        <v>80</v>
      </c>
      <c r="G29" s="13">
        <v>95</v>
      </c>
      <c r="H29" s="13">
        <v>40</v>
      </c>
      <c r="I29" s="13"/>
      <c r="J29" s="13">
        <v>75</v>
      </c>
      <c r="K29" s="13">
        <f t="shared" si="0"/>
        <v>72.333333333333343</v>
      </c>
      <c r="L29" s="14" t="str">
        <f t="shared" si="1"/>
        <v>B</v>
      </c>
      <c r="M29" s="26"/>
      <c r="N29" s="25">
        <f t="shared" si="2"/>
        <v>71.666666666666671</v>
      </c>
      <c r="O29" s="3" t="str">
        <f t="shared" si="3"/>
        <v>LULUS</v>
      </c>
      <c r="P29" s="3" t="str">
        <f t="shared" si="4"/>
        <v>TDK</v>
      </c>
    </row>
    <row r="30" spans="1:16" ht="15" customHeight="1" x14ac:dyDescent="0.2">
      <c r="A30" s="10">
        <v>20</v>
      </c>
      <c r="B30" s="10">
        <v>10211109</v>
      </c>
      <c r="C30" s="11" t="s">
        <v>148</v>
      </c>
      <c r="D30" s="10" t="s">
        <v>30</v>
      </c>
      <c r="E30" s="12"/>
      <c r="F30" s="13">
        <v>90</v>
      </c>
      <c r="G30" s="13">
        <v>85</v>
      </c>
      <c r="H30" s="13">
        <v>85</v>
      </c>
      <c r="I30" s="13"/>
      <c r="J30" s="13">
        <v>75</v>
      </c>
      <c r="K30" s="13">
        <f t="shared" si="0"/>
        <v>84.333333333333343</v>
      </c>
      <c r="L30" s="14" t="str">
        <f t="shared" si="1"/>
        <v>A</v>
      </c>
      <c r="M30" s="26"/>
      <c r="N30" s="25">
        <f t="shared" si="2"/>
        <v>86.666666666666671</v>
      </c>
      <c r="O30" s="3" t="str">
        <f t="shared" si="3"/>
        <v>LULUS</v>
      </c>
      <c r="P30" s="3" t="str">
        <f t="shared" si="4"/>
        <v>YA</v>
      </c>
    </row>
    <row r="31" spans="1:16" ht="15" customHeight="1" x14ac:dyDescent="0.2">
      <c r="A31" s="10">
        <v>21</v>
      </c>
      <c r="B31" s="10">
        <v>10211110</v>
      </c>
      <c r="C31" s="11" t="s">
        <v>149</v>
      </c>
      <c r="D31" s="10" t="s">
        <v>30</v>
      </c>
      <c r="E31" s="12"/>
      <c r="F31" s="13">
        <v>85</v>
      </c>
      <c r="G31" s="13">
        <v>95</v>
      </c>
      <c r="H31" s="13">
        <v>85</v>
      </c>
      <c r="I31" s="13"/>
      <c r="J31" s="13">
        <v>85</v>
      </c>
      <c r="K31" s="13">
        <f t="shared" si="0"/>
        <v>87.666666666666657</v>
      </c>
      <c r="L31" s="14" t="str">
        <f t="shared" si="1"/>
        <v>A</v>
      </c>
      <c r="M31" s="26"/>
      <c r="N31" s="25">
        <f t="shared" si="2"/>
        <v>88.333333333333329</v>
      </c>
      <c r="O31" s="3" t="str">
        <f t="shared" si="3"/>
        <v>LULUS</v>
      </c>
      <c r="P31" s="3" t="str">
        <f t="shared" si="4"/>
        <v>YA</v>
      </c>
    </row>
    <row r="32" spans="1:16" ht="15" customHeight="1" x14ac:dyDescent="0.2">
      <c r="A32" s="10">
        <v>22</v>
      </c>
      <c r="B32" s="10">
        <v>10211111</v>
      </c>
      <c r="C32" s="11" t="s">
        <v>150</v>
      </c>
      <c r="D32" s="10" t="s">
        <v>30</v>
      </c>
      <c r="E32" s="12"/>
      <c r="F32" s="13">
        <v>65</v>
      </c>
      <c r="G32" s="13">
        <v>95</v>
      </c>
      <c r="H32" s="13">
        <v>85</v>
      </c>
      <c r="I32" s="13"/>
      <c r="J32" s="13">
        <v>70</v>
      </c>
      <c r="K32" s="13">
        <f t="shared" si="0"/>
        <v>79.333333333333343</v>
      </c>
      <c r="L32" s="14" t="str">
        <f t="shared" si="1"/>
        <v>B</v>
      </c>
      <c r="M32" s="26"/>
      <c r="N32" s="25">
        <f t="shared" si="2"/>
        <v>81.666666666666671</v>
      </c>
      <c r="O32" s="3" t="str">
        <f t="shared" si="3"/>
        <v>LULUS</v>
      </c>
      <c r="P32" s="3" t="str">
        <f t="shared" si="4"/>
        <v>YA</v>
      </c>
    </row>
    <row r="33" spans="1:16" ht="15" customHeight="1" x14ac:dyDescent="0.2">
      <c r="A33" s="10">
        <v>23</v>
      </c>
      <c r="B33" s="10">
        <v>10211112</v>
      </c>
      <c r="C33" s="11" t="s">
        <v>239</v>
      </c>
      <c r="D33" s="10" t="s">
        <v>30</v>
      </c>
      <c r="E33" s="12"/>
      <c r="F33" s="13">
        <v>70</v>
      </c>
      <c r="G33" s="13">
        <v>70</v>
      </c>
      <c r="H33" s="13">
        <v>70</v>
      </c>
      <c r="I33" s="13"/>
      <c r="J33" s="13">
        <v>55</v>
      </c>
      <c r="K33" s="13">
        <f t="shared" si="0"/>
        <v>67</v>
      </c>
      <c r="L33" s="14" t="str">
        <f t="shared" si="1"/>
        <v>C</v>
      </c>
      <c r="M33" s="27" t="s">
        <v>254</v>
      </c>
      <c r="N33" s="25">
        <f t="shared" si="2"/>
        <v>70</v>
      </c>
      <c r="O33" s="3" t="str">
        <f t="shared" si="3"/>
        <v>LULUS</v>
      </c>
      <c r="P33" s="3" t="str">
        <f t="shared" si="4"/>
        <v>TDK</v>
      </c>
    </row>
    <row r="34" spans="1:16" ht="15" customHeight="1" x14ac:dyDescent="0.2">
      <c r="A34" s="10">
        <v>24</v>
      </c>
      <c r="B34" s="24">
        <v>10211113</v>
      </c>
      <c r="C34" s="11" t="s">
        <v>129</v>
      </c>
      <c r="D34" s="10" t="s">
        <v>30</v>
      </c>
      <c r="E34" s="12"/>
      <c r="F34" s="13">
        <v>85</v>
      </c>
      <c r="G34" s="13">
        <v>80</v>
      </c>
      <c r="H34" s="13">
        <v>85</v>
      </c>
      <c r="I34" s="13"/>
      <c r="J34" s="13">
        <v>80</v>
      </c>
      <c r="K34" s="13">
        <f t="shared" si="0"/>
        <v>82.666666666666657</v>
      </c>
      <c r="L34" s="14" t="str">
        <f t="shared" si="1"/>
        <v>A</v>
      </c>
      <c r="M34" s="26"/>
      <c r="N34" s="25">
        <f t="shared" si="2"/>
        <v>83.333333333333329</v>
      </c>
      <c r="O34" s="3" t="str">
        <f t="shared" si="3"/>
        <v>LULUS</v>
      </c>
      <c r="P34" s="3" t="str">
        <f t="shared" si="4"/>
        <v>YA</v>
      </c>
    </row>
    <row r="35" spans="1:16" ht="15" customHeight="1" x14ac:dyDescent="0.2">
      <c r="A35" s="10">
        <v>25</v>
      </c>
      <c r="B35" s="10">
        <v>10211114</v>
      </c>
      <c r="C35" s="11" t="s">
        <v>151</v>
      </c>
      <c r="D35" s="10" t="s">
        <v>30</v>
      </c>
      <c r="E35" s="12"/>
      <c r="F35" s="13">
        <v>85</v>
      </c>
      <c r="G35" s="13">
        <v>95</v>
      </c>
      <c r="H35" s="13">
        <v>85</v>
      </c>
      <c r="I35" s="13"/>
      <c r="J35" s="13">
        <v>60</v>
      </c>
      <c r="K35" s="13">
        <f t="shared" si="0"/>
        <v>82.666666666666657</v>
      </c>
      <c r="L35" s="14" t="str">
        <f t="shared" si="1"/>
        <v>A</v>
      </c>
      <c r="M35" s="26"/>
      <c r="N35" s="25">
        <f t="shared" si="2"/>
        <v>88.333333333333329</v>
      </c>
      <c r="O35" s="3" t="str">
        <f t="shared" si="3"/>
        <v>LULUS</v>
      </c>
      <c r="P35" s="3" t="str">
        <f t="shared" si="4"/>
        <v>YA</v>
      </c>
    </row>
    <row r="36" spans="1:16" ht="15" customHeight="1" x14ac:dyDescent="0.2">
      <c r="A36" s="10">
        <v>26</v>
      </c>
      <c r="B36" s="10">
        <v>10211115</v>
      </c>
      <c r="C36" s="11" t="s">
        <v>152</v>
      </c>
      <c r="D36" s="10" t="s">
        <v>30</v>
      </c>
      <c r="E36" s="12"/>
      <c r="F36" s="13">
        <v>90</v>
      </c>
      <c r="G36" s="13">
        <v>95</v>
      </c>
      <c r="H36" s="13">
        <v>85</v>
      </c>
      <c r="I36" s="13"/>
      <c r="J36" s="13">
        <v>80</v>
      </c>
      <c r="K36" s="13">
        <f t="shared" si="0"/>
        <v>88</v>
      </c>
      <c r="L36" s="14" t="str">
        <f t="shared" si="1"/>
        <v>A</v>
      </c>
      <c r="M36" s="26"/>
      <c r="N36" s="25">
        <f t="shared" si="2"/>
        <v>90</v>
      </c>
      <c r="O36" s="3" t="str">
        <f t="shared" si="3"/>
        <v>LULUS</v>
      </c>
      <c r="P36" s="3" t="str">
        <f t="shared" si="4"/>
        <v>YA</v>
      </c>
    </row>
    <row r="37" spans="1:16" ht="15" customHeight="1" x14ac:dyDescent="0.2">
      <c r="A37" s="10">
        <v>27</v>
      </c>
      <c r="B37" s="10">
        <v>10211116</v>
      </c>
      <c r="C37" s="11" t="s">
        <v>238</v>
      </c>
      <c r="D37" s="10" t="s">
        <v>30</v>
      </c>
      <c r="E37" s="12"/>
      <c r="F37" s="13">
        <v>95</v>
      </c>
      <c r="G37" s="13">
        <v>80</v>
      </c>
      <c r="H37" s="13">
        <v>85</v>
      </c>
      <c r="I37" s="13"/>
      <c r="J37" s="13">
        <v>70</v>
      </c>
      <c r="K37" s="13">
        <f t="shared" si="0"/>
        <v>83.333333333333343</v>
      </c>
      <c r="L37" s="14" t="str">
        <f t="shared" si="1"/>
        <v>A</v>
      </c>
      <c r="M37" s="26"/>
      <c r="N37" s="25">
        <f t="shared" si="2"/>
        <v>86.666666666666671</v>
      </c>
      <c r="O37" s="3" t="str">
        <f t="shared" si="3"/>
        <v>LULUS</v>
      </c>
      <c r="P37" s="3" t="str">
        <f t="shared" si="4"/>
        <v>YA</v>
      </c>
    </row>
    <row r="38" spans="1:16" ht="15" customHeight="1" x14ac:dyDescent="0.2">
      <c r="A38" s="10">
        <v>28</v>
      </c>
      <c r="B38" s="10">
        <v>10211117</v>
      </c>
      <c r="C38" s="11" t="s">
        <v>153</v>
      </c>
      <c r="D38" s="10" t="s">
        <v>30</v>
      </c>
      <c r="E38" s="12"/>
      <c r="F38" s="13">
        <v>70</v>
      </c>
      <c r="G38" s="13">
        <v>70</v>
      </c>
      <c r="H38" s="13">
        <v>70</v>
      </c>
      <c r="I38" s="13"/>
      <c r="J38" s="13">
        <v>45</v>
      </c>
      <c r="K38" s="13">
        <f t="shared" si="0"/>
        <v>65</v>
      </c>
      <c r="L38" s="14" t="str">
        <f t="shared" si="1"/>
        <v>C</v>
      </c>
      <c r="M38" s="27" t="s">
        <v>255</v>
      </c>
      <c r="N38" s="25">
        <f t="shared" si="2"/>
        <v>70</v>
      </c>
      <c r="O38" s="3" t="str">
        <f t="shared" si="3"/>
        <v>LULUS</v>
      </c>
      <c r="P38" s="3" t="str">
        <f t="shared" si="4"/>
        <v>TDK</v>
      </c>
    </row>
    <row r="39" spans="1:16" ht="15" customHeight="1" x14ac:dyDescent="0.2">
      <c r="A39" s="10">
        <v>29</v>
      </c>
      <c r="B39" s="10">
        <v>10211118</v>
      </c>
      <c r="C39" s="11" t="s">
        <v>154</v>
      </c>
      <c r="D39" s="10" t="s">
        <v>30</v>
      </c>
      <c r="E39" s="12"/>
      <c r="F39" s="13">
        <v>70</v>
      </c>
      <c r="G39" s="13">
        <v>95</v>
      </c>
      <c r="H39" s="13">
        <v>85</v>
      </c>
      <c r="I39" s="13"/>
      <c r="J39" s="13">
        <v>65</v>
      </c>
      <c r="K39" s="13">
        <f t="shared" si="0"/>
        <v>79.666666666666657</v>
      </c>
      <c r="L39" s="14" t="str">
        <f t="shared" si="1"/>
        <v>B</v>
      </c>
      <c r="M39" s="26"/>
      <c r="N39" s="25">
        <f t="shared" si="2"/>
        <v>83.333333333333329</v>
      </c>
      <c r="O39" s="3" t="str">
        <f t="shared" si="3"/>
        <v>LULUS</v>
      </c>
      <c r="P39" s="3" t="str">
        <f t="shared" si="4"/>
        <v>YA</v>
      </c>
    </row>
    <row r="40" spans="1:16" ht="15" customHeight="1" x14ac:dyDescent="0.2">
      <c r="A40" s="10">
        <v>30</v>
      </c>
      <c r="B40" s="10">
        <v>10211119</v>
      </c>
      <c r="C40" s="11" t="s">
        <v>155</v>
      </c>
      <c r="D40" s="10" t="s">
        <v>30</v>
      </c>
      <c r="E40" s="12"/>
      <c r="F40" s="13">
        <v>85</v>
      </c>
      <c r="G40" s="13">
        <v>90</v>
      </c>
      <c r="H40" s="13">
        <v>85</v>
      </c>
      <c r="I40" s="13"/>
      <c r="J40" s="13">
        <v>60</v>
      </c>
      <c r="K40" s="13">
        <f t="shared" si="0"/>
        <v>81.333333333333343</v>
      </c>
      <c r="L40" s="14" t="str">
        <f t="shared" si="1"/>
        <v>A</v>
      </c>
      <c r="M40" s="26"/>
      <c r="N40" s="25">
        <f t="shared" si="2"/>
        <v>86.666666666666671</v>
      </c>
      <c r="O40" s="3" t="str">
        <f t="shared" si="3"/>
        <v>LULUS</v>
      </c>
      <c r="P40" s="3" t="str">
        <f t="shared" si="4"/>
        <v>YA</v>
      </c>
    </row>
    <row r="41" spans="1:16" ht="15" customHeight="1" x14ac:dyDescent="0.2">
      <c r="A41" s="10">
        <v>31</v>
      </c>
      <c r="B41" s="10">
        <v>10211120</v>
      </c>
      <c r="C41" s="11" t="s">
        <v>156</v>
      </c>
      <c r="D41" s="10" t="s">
        <v>30</v>
      </c>
      <c r="E41" s="12"/>
      <c r="F41" s="13">
        <v>75</v>
      </c>
      <c r="G41" s="13">
        <v>90</v>
      </c>
      <c r="H41" s="13">
        <v>85</v>
      </c>
      <c r="I41" s="13"/>
      <c r="J41" s="13">
        <v>70</v>
      </c>
      <c r="K41" s="13">
        <f t="shared" si="0"/>
        <v>80.666666666666657</v>
      </c>
      <c r="L41" s="14" t="str">
        <f t="shared" si="1"/>
        <v>A</v>
      </c>
      <c r="M41" s="26"/>
      <c r="N41" s="25">
        <f t="shared" si="2"/>
        <v>83.333333333333329</v>
      </c>
      <c r="O41" s="3" t="str">
        <f t="shared" si="3"/>
        <v>LULUS</v>
      </c>
      <c r="P41" s="3" t="str">
        <f t="shared" si="4"/>
        <v>YA</v>
      </c>
    </row>
    <row r="42" spans="1:16" ht="15" customHeight="1" x14ac:dyDescent="0.2">
      <c r="A42" s="10">
        <v>32</v>
      </c>
      <c r="B42" s="10">
        <v>10211121</v>
      </c>
      <c r="C42" s="11" t="s">
        <v>157</v>
      </c>
      <c r="D42" s="10" t="s">
        <v>30</v>
      </c>
      <c r="E42" s="12"/>
      <c r="F42" s="13">
        <v>85</v>
      </c>
      <c r="G42" s="13">
        <v>95</v>
      </c>
      <c r="H42" s="13">
        <v>85</v>
      </c>
      <c r="I42" s="13"/>
      <c r="J42" s="13">
        <v>60</v>
      </c>
      <c r="K42" s="13">
        <f t="shared" si="0"/>
        <v>82.666666666666657</v>
      </c>
      <c r="L42" s="14" t="str">
        <f t="shared" si="1"/>
        <v>A</v>
      </c>
      <c r="M42" s="26"/>
      <c r="N42" s="25">
        <f t="shared" si="2"/>
        <v>88.333333333333329</v>
      </c>
      <c r="O42" s="3" t="str">
        <f t="shared" si="3"/>
        <v>LULUS</v>
      </c>
      <c r="P42" s="3" t="str">
        <f t="shared" si="4"/>
        <v>YA</v>
      </c>
    </row>
    <row r="43" spans="1:16" ht="15" customHeight="1" x14ac:dyDescent="0.2">
      <c r="A43" s="10">
        <v>33</v>
      </c>
      <c r="B43" s="10">
        <v>10211123</v>
      </c>
      <c r="C43" s="11" t="s">
        <v>158</v>
      </c>
      <c r="D43" s="10" t="s">
        <v>30</v>
      </c>
      <c r="E43" s="12"/>
      <c r="F43" s="13">
        <v>85</v>
      </c>
      <c r="G43" s="13">
        <v>60</v>
      </c>
      <c r="H43" s="13">
        <v>85</v>
      </c>
      <c r="I43" s="13"/>
      <c r="J43" s="13">
        <v>55</v>
      </c>
      <c r="K43" s="13">
        <f t="shared" si="0"/>
        <v>72.333333333333343</v>
      </c>
      <c r="L43" s="14" t="str">
        <f t="shared" si="1"/>
        <v>B</v>
      </c>
      <c r="M43" s="26"/>
      <c r="N43" s="25">
        <f t="shared" si="2"/>
        <v>76.666666666666671</v>
      </c>
      <c r="O43" s="3" t="str">
        <f t="shared" si="3"/>
        <v>LULUS</v>
      </c>
      <c r="P43" s="3" t="str">
        <f t="shared" si="4"/>
        <v>TDK</v>
      </c>
    </row>
    <row r="44" spans="1:16" ht="15" customHeight="1" x14ac:dyDescent="0.2">
      <c r="A44" s="10">
        <v>34</v>
      </c>
      <c r="B44" s="10">
        <v>10211124</v>
      </c>
      <c r="C44" s="11" t="s">
        <v>159</v>
      </c>
      <c r="D44" s="10" t="s">
        <v>30</v>
      </c>
      <c r="E44" s="12"/>
      <c r="F44" s="13">
        <v>70</v>
      </c>
      <c r="G44" s="13">
        <v>95</v>
      </c>
      <c r="H44" s="13">
        <v>60</v>
      </c>
      <c r="I44" s="13"/>
      <c r="J44" s="13">
        <v>60</v>
      </c>
      <c r="K44" s="13">
        <f t="shared" si="0"/>
        <v>72</v>
      </c>
      <c r="L44" s="14" t="str">
        <f t="shared" si="1"/>
        <v>B</v>
      </c>
      <c r="M44" s="26"/>
      <c r="N44" s="25">
        <f t="shared" si="2"/>
        <v>75</v>
      </c>
      <c r="O44" s="3" t="str">
        <f t="shared" si="3"/>
        <v>LULUS</v>
      </c>
      <c r="P44" s="3" t="str">
        <f t="shared" si="4"/>
        <v>TDK</v>
      </c>
    </row>
    <row r="45" spans="1:16" ht="15" customHeight="1" x14ac:dyDescent="0.2">
      <c r="A45" s="10">
        <v>35</v>
      </c>
      <c r="B45" s="10">
        <v>10211125</v>
      </c>
      <c r="C45" s="11" t="s">
        <v>160</v>
      </c>
      <c r="D45" s="10" t="s">
        <v>30</v>
      </c>
      <c r="E45" s="15"/>
      <c r="F45" s="13">
        <v>75</v>
      </c>
      <c r="G45" s="13">
        <v>75</v>
      </c>
      <c r="H45" s="13">
        <v>85</v>
      </c>
      <c r="I45" s="13"/>
      <c r="J45" s="13">
        <v>55</v>
      </c>
      <c r="K45" s="13">
        <f t="shared" si="0"/>
        <v>73.666666666666657</v>
      </c>
      <c r="L45" s="14" t="str">
        <f t="shared" si="1"/>
        <v>B</v>
      </c>
      <c r="M45" s="26"/>
      <c r="N45" s="25">
        <f t="shared" si="2"/>
        <v>78.333333333333329</v>
      </c>
      <c r="O45" s="3" t="str">
        <f t="shared" si="3"/>
        <v>LULUS</v>
      </c>
      <c r="P45" s="3" t="str">
        <f t="shared" si="4"/>
        <v>TDK</v>
      </c>
    </row>
    <row r="46" spans="1:16" ht="15" customHeight="1" x14ac:dyDescent="0.2">
      <c r="A46" s="10">
        <v>36</v>
      </c>
      <c r="B46" s="10">
        <v>10211126</v>
      </c>
      <c r="C46" s="11" t="s">
        <v>161</v>
      </c>
      <c r="D46" s="10" t="s">
        <v>30</v>
      </c>
      <c r="E46" s="12"/>
      <c r="F46" s="13">
        <v>90</v>
      </c>
      <c r="G46" s="13">
        <v>95</v>
      </c>
      <c r="H46" s="13">
        <v>40</v>
      </c>
      <c r="I46" s="13"/>
      <c r="J46" s="13">
        <v>80</v>
      </c>
      <c r="K46" s="13">
        <f t="shared" si="0"/>
        <v>76</v>
      </c>
      <c r="L46" s="14" t="str">
        <f t="shared" si="1"/>
        <v>B</v>
      </c>
      <c r="M46" s="26"/>
      <c r="N46" s="25">
        <f t="shared" si="2"/>
        <v>75</v>
      </c>
      <c r="O46" s="3" t="str">
        <f t="shared" si="3"/>
        <v>LULUS</v>
      </c>
      <c r="P46" s="3" t="str">
        <f t="shared" si="4"/>
        <v>YA</v>
      </c>
    </row>
    <row r="47" spans="1:16" ht="15" customHeight="1" x14ac:dyDescent="0.2">
      <c r="A47" s="10">
        <v>37</v>
      </c>
      <c r="B47" s="10">
        <v>10211127</v>
      </c>
      <c r="C47" s="11" t="s">
        <v>162</v>
      </c>
      <c r="D47" s="10" t="s">
        <v>30</v>
      </c>
      <c r="E47" s="12"/>
      <c r="F47" s="13">
        <v>70</v>
      </c>
      <c r="G47" s="13">
        <v>70</v>
      </c>
      <c r="H47" s="13">
        <v>70</v>
      </c>
      <c r="I47" s="13"/>
      <c r="J47" s="13">
        <v>40</v>
      </c>
      <c r="K47" s="13">
        <f t="shared" si="0"/>
        <v>64</v>
      </c>
      <c r="L47" s="14" t="str">
        <f t="shared" si="1"/>
        <v>C</v>
      </c>
      <c r="M47" s="27" t="s">
        <v>254</v>
      </c>
      <c r="N47" s="25">
        <f t="shared" si="2"/>
        <v>70</v>
      </c>
      <c r="O47" s="3" t="str">
        <f t="shared" si="3"/>
        <v>LULUS</v>
      </c>
      <c r="P47" s="3" t="str">
        <f t="shared" si="4"/>
        <v>TDK</v>
      </c>
    </row>
    <row r="48" spans="1:16" ht="15" customHeight="1" x14ac:dyDescent="0.2">
      <c r="A48" s="10">
        <v>38</v>
      </c>
      <c r="B48" s="10">
        <v>10211169</v>
      </c>
      <c r="C48" s="11" t="s">
        <v>163</v>
      </c>
      <c r="D48" s="10" t="s">
        <v>30</v>
      </c>
      <c r="E48" s="12"/>
      <c r="F48" s="13">
        <v>70</v>
      </c>
      <c r="G48" s="13">
        <v>95</v>
      </c>
      <c r="H48" s="13">
        <v>85</v>
      </c>
      <c r="I48" s="13"/>
      <c r="J48" s="13">
        <v>70</v>
      </c>
      <c r="K48" s="13">
        <f t="shared" si="0"/>
        <v>80.666666666666657</v>
      </c>
      <c r="L48" s="14" t="str">
        <f t="shared" si="1"/>
        <v>A</v>
      </c>
      <c r="M48" s="26"/>
      <c r="N48" s="25">
        <f t="shared" si="2"/>
        <v>83.333333333333329</v>
      </c>
      <c r="O48" s="3" t="str">
        <f t="shared" si="3"/>
        <v>LULUS</v>
      </c>
      <c r="P48" s="3" t="str">
        <f t="shared" si="4"/>
        <v>YA</v>
      </c>
    </row>
    <row r="49" spans="1:16" ht="15" customHeight="1" x14ac:dyDescent="0.2">
      <c r="A49" s="10">
        <v>39</v>
      </c>
      <c r="B49" s="10">
        <v>10211707</v>
      </c>
      <c r="C49" s="11" t="s">
        <v>164</v>
      </c>
      <c r="D49" s="10" t="s">
        <v>30</v>
      </c>
      <c r="E49" s="12"/>
      <c r="F49" s="13">
        <v>80</v>
      </c>
      <c r="G49" s="13">
        <v>20</v>
      </c>
      <c r="H49" s="13">
        <v>0</v>
      </c>
      <c r="I49" s="13"/>
      <c r="J49" s="13">
        <v>70</v>
      </c>
      <c r="K49" s="13">
        <f t="shared" si="0"/>
        <v>40.666666666666671</v>
      </c>
      <c r="L49" s="14" t="str">
        <f t="shared" si="1"/>
        <v>D</v>
      </c>
      <c r="M49" s="26"/>
      <c r="N49" s="25">
        <f t="shared" si="2"/>
        <v>33.333333333333336</v>
      </c>
      <c r="O49" s="3" t="str">
        <f t="shared" si="3"/>
        <v>TDK</v>
      </c>
      <c r="P49" s="3" t="str">
        <f t="shared" si="4"/>
        <v>TDK</v>
      </c>
    </row>
    <row r="50" spans="1:16" ht="15" customHeight="1" x14ac:dyDescent="0.2">
      <c r="A50" s="10">
        <v>40</v>
      </c>
      <c r="B50" s="10"/>
      <c r="C50" s="11"/>
      <c r="D50" s="10" t="s">
        <v>30</v>
      </c>
      <c r="E50" s="12"/>
      <c r="F50" s="13"/>
      <c r="G50" s="13"/>
      <c r="H50" s="13"/>
      <c r="I50" s="13"/>
      <c r="J50" s="13"/>
      <c r="K50" s="13" t="e">
        <f t="shared" si="0"/>
        <v>#DIV/0!</v>
      </c>
      <c r="L50" s="14" t="e">
        <f t="shared" si="1"/>
        <v>#DIV/0!</v>
      </c>
      <c r="M50" s="26"/>
      <c r="O50" s="3" t="e">
        <f t="shared" si="3"/>
        <v>#DIV/0!</v>
      </c>
      <c r="P50" s="3" t="e">
        <f t="shared" si="4"/>
        <v>#DIV/0!</v>
      </c>
    </row>
    <row r="51" spans="1:16" ht="15" customHeight="1" x14ac:dyDescent="0.2">
      <c r="A51" s="10">
        <v>41</v>
      </c>
      <c r="B51" s="10"/>
      <c r="C51" s="11"/>
      <c r="D51" s="10" t="s">
        <v>30</v>
      </c>
      <c r="E51" s="12"/>
      <c r="F51" s="13"/>
      <c r="G51" s="13"/>
      <c r="H51" s="13"/>
      <c r="I51" s="13"/>
      <c r="J51" s="13"/>
      <c r="K51" s="13" t="e">
        <f t="shared" si="0"/>
        <v>#DIV/0!</v>
      </c>
      <c r="L51" s="14" t="e">
        <f t="shared" si="1"/>
        <v>#DIV/0!</v>
      </c>
      <c r="M51" s="26"/>
      <c r="O51" s="3" t="e">
        <f t="shared" si="3"/>
        <v>#DIV/0!</v>
      </c>
      <c r="P51" s="3" t="e">
        <f t="shared" si="4"/>
        <v>#DIV/0!</v>
      </c>
    </row>
    <row r="52" spans="1:16" ht="15" customHeight="1" x14ac:dyDescent="0.2">
      <c r="A52" s="10">
        <v>42</v>
      </c>
      <c r="B52" s="10"/>
      <c r="C52" s="11"/>
      <c r="D52" s="10" t="s">
        <v>30</v>
      </c>
      <c r="E52" s="12"/>
      <c r="F52" s="13"/>
      <c r="G52" s="13"/>
      <c r="H52" s="13"/>
      <c r="I52" s="13"/>
      <c r="J52" s="13"/>
      <c r="K52" s="13" t="e">
        <f t="shared" si="0"/>
        <v>#DIV/0!</v>
      </c>
      <c r="L52" s="14" t="e">
        <f t="shared" si="1"/>
        <v>#DIV/0!</v>
      </c>
      <c r="M52" s="26"/>
      <c r="O52" s="3" t="e">
        <f t="shared" si="3"/>
        <v>#DIV/0!</v>
      </c>
      <c r="P52" s="3" t="e">
        <f t="shared" si="4"/>
        <v>#DIV/0!</v>
      </c>
    </row>
    <row r="53" spans="1:16" ht="15" customHeight="1" x14ac:dyDescent="0.2">
      <c r="A53" s="10">
        <v>43</v>
      </c>
      <c r="B53" s="10"/>
      <c r="C53" s="11"/>
      <c r="D53" s="10" t="s">
        <v>30</v>
      </c>
      <c r="E53" s="12"/>
      <c r="F53" s="13"/>
      <c r="G53" s="13"/>
      <c r="H53" s="13"/>
      <c r="I53" s="13"/>
      <c r="J53" s="13"/>
      <c r="K53" s="13" t="e">
        <f t="shared" si="0"/>
        <v>#DIV/0!</v>
      </c>
      <c r="L53" s="14" t="e">
        <f t="shared" si="1"/>
        <v>#DIV/0!</v>
      </c>
      <c r="M53" s="26"/>
      <c r="O53" s="3" t="e">
        <f t="shared" si="3"/>
        <v>#DIV/0!</v>
      </c>
      <c r="P53" s="3" t="e">
        <f t="shared" si="4"/>
        <v>#DIV/0!</v>
      </c>
    </row>
    <row r="54" spans="1:16" ht="15" customHeight="1" x14ac:dyDescent="0.2">
      <c r="A54" s="10">
        <v>44</v>
      </c>
      <c r="B54" s="10"/>
      <c r="C54" s="11"/>
      <c r="D54" s="10" t="s">
        <v>30</v>
      </c>
      <c r="E54" s="12"/>
      <c r="F54" s="13"/>
      <c r="G54" s="13"/>
      <c r="H54" s="13"/>
      <c r="I54" s="13"/>
      <c r="J54" s="13"/>
      <c r="K54" s="13" t="e">
        <f t="shared" si="0"/>
        <v>#DIV/0!</v>
      </c>
      <c r="L54" s="14" t="e">
        <f t="shared" si="1"/>
        <v>#DIV/0!</v>
      </c>
      <c r="M54" s="26"/>
      <c r="O54" s="3" t="e">
        <f t="shared" si="3"/>
        <v>#DIV/0!</v>
      </c>
      <c r="P54" s="3" t="e">
        <f t="shared" si="4"/>
        <v>#DIV/0!</v>
      </c>
    </row>
    <row r="55" spans="1:16" ht="15" customHeight="1" x14ac:dyDescent="0.2">
      <c r="A55" s="10">
        <v>45</v>
      </c>
      <c r="B55" s="10"/>
      <c r="C55" s="11"/>
      <c r="D55" s="10" t="s">
        <v>30</v>
      </c>
      <c r="E55" s="12"/>
      <c r="F55" s="13"/>
      <c r="G55" s="13"/>
      <c r="H55" s="13"/>
      <c r="I55" s="13"/>
      <c r="J55" s="13"/>
      <c r="K55" s="13" t="e">
        <f t="shared" si="0"/>
        <v>#DIV/0!</v>
      </c>
      <c r="L55" s="14" t="e">
        <f t="shared" si="1"/>
        <v>#DIV/0!</v>
      </c>
      <c r="M55" s="26"/>
      <c r="O55" s="3" t="e">
        <f t="shared" si="3"/>
        <v>#DIV/0!</v>
      </c>
      <c r="P55" s="3" t="e">
        <f t="shared" si="4"/>
        <v>#DIV/0!</v>
      </c>
    </row>
    <row r="56" spans="1:16" x14ac:dyDescent="0.2">
      <c r="F56" s="16"/>
      <c r="L56" s="17" t="s">
        <v>77</v>
      </c>
    </row>
    <row r="58" spans="1:16" x14ac:dyDescent="0.2">
      <c r="B58" s="18" t="s">
        <v>78</v>
      </c>
      <c r="C58" s="19"/>
      <c r="D58" s="20"/>
      <c r="E58" s="21"/>
      <c r="F58" s="20"/>
      <c r="G58" s="20"/>
      <c r="H58" s="18" t="s">
        <v>79</v>
      </c>
      <c r="I58" s="20"/>
      <c r="J58" s="20"/>
    </row>
    <row r="59" spans="1:16" x14ac:dyDescent="0.2">
      <c r="B59" s="18" t="s">
        <v>80</v>
      </c>
      <c r="C59" s="19"/>
      <c r="D59" s="20"/>
      <c r="E59" s="21"/>
      <c r="F59" s="20"/>
      <c r="G59" s="20"/>
      <c r="H59" s="18" t="s">
        <v>81</v>
      </c>
      <c r="I59" s="20"/>
      <c r="J59" s="20"/>
    </row>
    <row r="60" spans="1:16" x14ac:dyDescent="0.2">
      <c r="B60" s="18"/>
      <c r="C60" s="19"/>
      <c r="D60" s="20"/>
      <c r="E60" s="21"/>
      <c r="F60" s="20"/>
      <c r="G60" s="20"/>
      <c r="H60" s="20"/>
      <c r="I60" s="20"/>
      <c r="J60" s="18"/>
    </row>
    <row r="61" spans="1:16" x14ac:dyDescent="0.2">
      <c r="B61" s="18"/>
      <c r="C61" s="19"/>
      <c r="D61" s="20"/>
      <c r="E61" s="21"/>
      <c r="F61" s="20"/>
      <c r="G61" s="20"/>
      <c r="H61" s="20"/>
      <c r="I61" s="20"/>
      <c r="J61" s="18"/>
    </row>
    <row r="62" spans="1:16" x14ac:dyDescent="0.2">
      <c r="B62" s="18"/>
      <c r="C62" s="19"/>
      <c r="D62" s="20"/>
      <c r="E62" s="21"/>
      <c r="F62" s="20"/>
      <c r="G62" s="20"/>
      <c r="H62" s="20"/>
      <c r="I62" s="20"/>
      <c r="J62" s="18"/>
      <c r="K62" s="20"/>
    </row>
    <row r="63" spans="1:16" x14ac:dyDescent="0.2">
      <c r="B63" s="18"/>
      <c r="C63" s="19"/>
      <c r="D63" s="20"/>
      <c r="E63" s="21"/>
      <c r="F63" s="20"/>
      <c r="G63" s="20"/>
      <c r="H63" s="20"/>
      <c r="I63" s="20"/>
      <c r="J63" s="18"/>
      <c r="K63" s="20"/>
    </row>
    <row r="64" spans="1:16" x14ac:dyDescent="0.2">
      <c r="B64" s="22" t="s">
        <v>82</v>
      </c>
      <c r="C64" s="19"/>
      <c r="D64" s="20"/>
      <c r="E64" s="21"/>
      <c r="F64" s="20"/>
      <c r="G64" s="20"/>
      <c r="H64" s="22" t="s">
        <v>17</v>
      </c>
      <c r="I64" s="20"/>
      <c r="J64" s="20"/>
      <c r="K64" s="20"/>
    </row>
    <row r="65" spans="2:14" s="1" customFormat="1" x14ac:dyDescent="0.2">
      <c r="B65" s="18" t="s">
        <v>83</v>
      </c>
      <c r="C65" s="19"/>
      <c r="D65" s="20"/>
      <c r="E65" s="21"/>
      <c r="F65" s="20"/>
      <c r="G65" s="20"/>
      <c r="H65" s="18" t="s">
        <v>84</v>
      </c>
      <c r="I65" s="20"/>
      <c r="J65" s="20"/>
      <c r="K65" s="20"/>
      <c r="M65" s="23"/>
      <c r="N65" s="23"/>
    </row>
  </sheetData>
  <sortState ref="B11:L55">
    <sortCondition ref="B11"/>
  </sortState>
  <mergeCells count="26">
    <mergeCell ref="A4:B4"/>
    <mergeCell ref="E4:F4"/>
    <mergeCell ref="G4:H4"/>
    <mergeCell ref="I4:L4"/>
    <mergeCell ref="A5:B5"/>
    <mergeCell ref="E5:F5"/>
    <mergeCell ref="G5:H5"/>
    <mergeCell ref="I5:J5"/>
    <mergeCell ref="K5:L5"/>
    <mergeCell ref="A1:L1"/>
    <mergeCell ref="A3:B3"/>
    <mergeCell ref="E3:F3"/>
    <mergeCell ref="G3:J3"/>
    <mergeCell ref="K3:L3"/>
    <mergeCell ref="A6:B6"/>
    <mergeCell ref="E6:F6"/>
    <mergeCell ref="G6:H6"/>
    <mergeCell ref="I6:L6"/>
    <mergeCell ref="J8:J9"/>
    <mergeCell ref="L8:L9"/>
    <mergeCell ref="A8:A9"/>
    <mergeCell ref="B8:C9"/>
    <mergeCell ref="D8:D9"/>
    <mergeCell ref="E8:E9"/>
    <mergeCell ref="F8:H8"/>
    <mergeCell ref="I8:I9"/>
  </mergeCells>
  <printOptions horizontalCentered="1"/>
  <pageMargins left="0.55118110236220474" right="0.55118110236220474" top="0.98425196850393704" bottom="0.98425196850393704" header="0.51181102362204722" footer="0.51181102362204722"/>
  <pageSetup paperSize="5" scale="80" orientation="portrait" horizontalDpi="4294967293" verticalDpi="4294967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J29" sqref="J29"/>
    </sheetView>
  </sheetViews>
  <sheetFormatPr defaultRowHeight="12.75" x14ac:dyDescent="0.2"/>
  <cols>
    <col min="1" max="1" width="4.5703125" style="1" customWidth="1"/>
    <col min="2" max="2" width="9.85546875" style="1" customWidth="1"/>
    <col min="3" max="3" width="38.7109375" customWidth="1"/>
    <col min="4" max="4" width="5" style="1" bestFit="1" customWidth="1"/>
    <col min="5" max="5" width="10.85546875" style="2" customWidth="1"/>
    <col min="6" max="10" width="6.5703125" style="1" customWidth="1"/>
    <col min="11" max="11" width="8.7109375" style="1" customWidth="1"/>
    <col min="12" max="12" width="8.28515625" style="1" customWidth="1"/>
    <col min="13" max="13" width="12.42578125" customWidth="1"/>
    <col min="14" max="14" width="30.140625" customWidth="1"/>
    <col min="16" max="16" width="13.140625" customWidth="1"/>
  </cols>
  <sheetData>
    <row r="1" spans="1:16" ht="20.25" customHeigh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x14ac:dyDescent="0.2">
      <c r="D2" s="3"/>
      <c r="E2" s="4"/>
      <c r="F2" s="3"/>
    </row>
    <row r="3" spans="1:16" x14ac:dyDescent="0.2">
      <c r="A3" s="33" t="s">
        <v>1</v>
      </c>
      <c r="B3" s="34"/>
      <c r="C3" s="5"/>
      <c r="D3" s="6"/>
      <c r="E3" s="35" t="s">
        <v>2</v>
      </c>
      <c r="F3" s="36"/>
      <c r="G3" s="37" t="s">
        <v>3</v>
      </c>
      <c r="H3" s="39"/>
      <c r="I3" s="39"/>
      <c r="J3" s="38"/>
      <c r="K3" s="37" t="s">
        <v>4</v>
      </c>
      <c r="L3" s="38"/>
    </row>
    <row r="4" spans="1:16" ht="15" customHeight="1" x14ac:dyDescent="0.2">
      <c r="A4" s="33" t="s">
        <v>5</v>
      </c>
      <c r="B4" s="34"/>
      <c r="C4" s="5" t="s">
        <v>6</v>
      </c>
      <c r="D4" s="6"/>
      <c r="E4" s="35" t="s">
        <v>7</v>
      </c>
      <c r="F4" s="36"/>
      <c r="G4" s="37" t="s">
        <v>165</v>
      </c>
      <c r="H4" s="38"/>
      <c r="I4" s="37" t="s">
        <v>9</v>
      </c>
      <c r="J4" s="39"/>
      <c r="K4" s="39"/>
      <c r="L4" s="38"/>
    </row>
    <row r="5" spans="1:16" ht="15" customHeight="1" x14ac:dyDescent="0.2">
      <c r="A5" s="33" t="s">
        <v>10</v>
      </c>
      <c r="B5" s="34"/>
      <c r="C5" s="5" t="s">
        <v>11</v>
      </c>
      <c r="D5" s="6"/>
      <c r="E5" s="35" t="s">
        <v>12</v>
      </c>
      <c r="F5" s="36"/>
      <c r="G5" s="37" t="s">
        <v>127</v>
      </c>
      <c r="H5" s="38"/>
      <c r="I5" s="37" t="s">
        <v>86</v>
      </c>
      <c r="J5" s="38"/>
      <c r="K5" s="37" t="s">
        <v>128</v>
      </c>
      <c r="L5" s="38"/>
    </row>
    <row r="6" spans="1:16" ht="15" customHeight="1" x14ac:dyDescent="0.2">
      <c r="A6" s="33" t="s">
        <v>16</v>
      </c>
      <c r="B6" s="34"/>
      <c r="C6" s="5" t="s">
        <v>17</v>
      </c>
      <c r="D6" s="6"/>
      <c r="E6" s="35" t="s">
        <v>18</v>
      </c>
      <c r="F6" s="36"/>
      <c r="G6" s="37" t="s">
        <v>19</v>
      </c>
      <c r="H6" s="38"/>
      <c r="I6" s="37" t="s">
        <v>20</v>
      </c>
      <c r="J6" s="39"/>
      <c r="K6" s="39"/>
      <c r="L6" s="38"/>
    </row>
    <row r="8" spans="1:16" ht="20.100000000000001" customHeight="1" x14ac:dyDescent="0.2">
      <c r="A8" s="44" t="s">
        <v>21</v>
      </c>
      <c r="B8" s="40" t="s">
        <v>22</v>
      </c>
      <c r="C8" s="42"/>
      <c r="D8" s="44" t="s">
        <v>23</v>
      </c>
      <c r="E8" s="46" t="s">
        <v>24</v>
      </c>
      <c r="F8" s="48" t="s">
        <v>25</v>
      </c>
      <c r="G8" s="49"/>
      <c r="H8" s="50"/>
      <c r="I8" s="44" t="s">
        <v>26</v>
      </c>
      <c r="J8" s="40" t="s">
        <v>27</v>
      </c>
      <c r="K8" s="8" t="s">
        <v>28</v>
      </c>
      <c r="L8" s="42" t="s">
        <v>29</v>
      </c>
    </row>
    <row r="9" spans="1:16" ht="20.100000000000001" customHeight="1" x14ac:dyDescent="0.2">
      <c r="A9" s="45"/>
      <c r="B9" s="41"/>
      <c r="C9" s="43"/>
      <c r="D9" s="45"/>
      <c r="E9" s="47"/>
      <c r="F9" s="7" t="s">
        <v>30</v>
      </c>
      <c r="G9" s="7" t="s">
        <v>31</v>
      </c>
      <c r="H9" s="7" t="s">
        <v>32</v>
      </c>
      <c r="I9" s="45"/>
      <c r="J9" s="41"/>
      <c r="K9" s="9" t="s">
        <v>33</v>
      </c>
      <c r="L9" s="43"/>
      <c r="M9" s="31" t="s">
        <v>256</v>
      </c>
      <c r="N9" s="31" t="s">
        <v>257</v>
      </c>
      <c r="O9" s="31" t="s">
        <v>258</v>
      </c>
      <c r="P9" s="31" t="s">
        <v>259</v>
      </c>
    </row>
    <row r="10" spans="1:16" ht="2.2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6" ht="15" customHeight="1" x14ac:dyDescent="0.2">
      <c r="A11" s="10">
        <v>1</v>
      </c>
      <c r="B11" s="10">
        <v>10211128</v>
      </c>
      <c r="C11" s="11" t="s">
        <v>166</v>
      </c>
      <c r="D11" s="10" t="s">
        <v>30</v>
      </c>
      <c r="E11" s="12"/>
      <c r="F11" s="13">
        <v>80</v>
      </c>
      <c r="G11" s="13">
        <v>95</v>
      </c>
      <c r="H11" s="13">
        <v>85</v>
      </c>
      <c r="I11" s="13"/>
      <c r="J11" s="13">
        <v>65</v>
      </c>
      <c r="K11" s="13">
        <f t="shared" ref="K11:K55" si="0">(AVERAGE(F11:H11))*80/100+J11*20/100</f>
        <v>82.333333333333343</v>
      </c>
      <c r="L11" s="14" t="str">
        <f t="shared" ref="L11:L55" si="1">IF(K11&gt;=80,"A",IF(K11&gt;=70,"B",IF(K11&gt;=60,"C","D")))</f>
        <v>A</v>
      </c>
      <c r="M11" s="26"/>
      <c r="N11" s="32">
        <f t="shared" ref="N11:N55" si="2">AVERAGE(F11:H11)</f>
        <v>86.666666666666671</v>
      </c>
      <c r="O11" s="3" t="str">
        <f t="shared" ref="O11:O55" si="3">IF(K11&gt;=60,"LULUS","TDK")</f>
        <v>LULUS</v>
      </c>
      <c r="P11" s="3" t="str">
        <f t="shared" ref="P11:P55" si="4">IF(K11&gt;=75,"YA","TDK")</f>
        <v>YA</v>
      </c>
    </row>
    <row r="12" spans="1:16" ht="15" customHeight="1" x14ac:dyDescent="0.2">
      <c r="A12" s="10">
        <v>2</v>
      </c>
      <c r="B12" s="10">
        <v>10211129</v>
      </c>
      <c r="C12" s="11" t="s">
        <v>167</v>
      </c>
      <c r="D12" s="10" t="s">
        <v>30</v>
      </c>
      <c r="E12" s="12"/>
      <c r="F12" s="13">
        <v>70</v>
      </c>
      <c r="G12" s="13">
        <v>70</v>
      </c>
      <c r="H12" s="13">
        <v>70</v>
      </c>
      <c r="I12" s="13"/>
      <c r="J12" s="13">
        <v>45</v>
      </c>
      <c r="K12" s="13">
        <f t="shared" si="0"/>
        <v>65</v>
      </c>
      <c r="L12" s="14" t="str">
        <f t="shared" si="1"/>
        <v>C</v>
      </c>
      <c r="M12" s="27" t="s">
        <v>255</v>
      </c>
      <c r="N12" s="32">
        <f t="shared" si="2"/>
        <v>70</v>
      </c>
      <c r="O12" s="3" t="str">
        <f t="shared" si="3"/>
        <v>LULUS</v>
      </c>
      <c r="P12" s="3" t="str">
        <f t="shared" si="4"/>
        <v>TDK</v>
      </c>
    </row>
    <row r="13" spans="1:16" ht="15" customHeight="1" x14ac:dyDescent="0.2">
      <c r="A13" s="10">
        <v>3</v>
      </c>
      <c r="B13" s="10">
        <v>10211130</v>
      </c>
      <c r="C13" s="11" t="s">
        <v>168</v>
      </c>
      <c r="D13" s="10" t="s">
        <v>30</v>
      </c>
      <c r="E13" s="12"/>
      <c r="F13" s="13">
        <v>65</v>
      </c>
      <c r="G13" s="13">
        <v>65</v>
      </c>
      <c r="H13" s="13">
        <v>85</v>
      </c>
      <c r="I13" s="13"/>
      <c r="J13" s="13">
        <v>60</v>
      </c>
      <c r="K13" s="13">
        <f t="shared" si="0"/>
        <v>69.333333333333343</v>
      </c>
      <c r="L13" s="14" t="str">
        <f t="shared" si="1"/>
        <v>C</v>
      </c>
      <c r="M13" s="26"/>
      <c r="N13" s="32">
        <f t="shared" si="2"/>
        <v>71.666666666666671</v>
      </c>
      <c r="O13" s="3" t="str">
        <f t="shared" si="3"/>
        <v>LULUS</v>
      </c>
      <c r="P13" s="3" t="str">
        <f t="shared" si="4"/>
        <v>TDK</v>
      </c>
    </row>
    <row r="14" spans="1:16" ht="15" customHeight="1" x14ac:dyDescent="0.2">
      <c r="A14" s="10">
        <v>4</v>
      </c>
      <c r="B14" s="10">
        <v>10211131</v>
      </c>
      <c r="C14" s="11" t="s">
        <v>169</v>
      </c>
      <c r="D14" s="10" t="s">
        <v>30</v>
      </c>
      <c r="E14" s="12"/>
      <c r="F14" s="13">
        <v>85</v>
      </c>
      <c r="G14" s="13">
        <v>75</v>
      </c>
      <c r="H14" s="13">
        <v>80</v>
      </c>
      <c r="I14" s="13"/>
      <c r="J14" s="13">
        <v>60</v>
      </c>
      <c r="K14" s="13">
        <f t="shared" si="0"/>
        <v>76</v>
      </c>
      <c r="L14" s="14" t="str">
        <f t="shared" si="1"/>
        <v>B</v>
      </c>
      <c r="M14" s="26"/>
      <c r="N14" s="32">
        <f t="shared" si="2"/>
        <v>80</v>
      </c>
      <c r="O14" s="3" t="str">
        <f t="shared" si="3"/>
        <v>LULUS</v>
      </c>
      <c r="P14" s="3" t="str">
        <f t="shared" si="4"/>
        <v>YA</v>
      </c>
    </row>
    <row r="15" spans="1:16" ht="15" customHeight="1" x14ac:dyDescent="0.2">
      <c r="A15" s="10">
        <v>5</v>
      </c>
      <c r="B15" s="10">
        <v>10211132</v>
      </c>
      <c r="C15" s="11" t="s">
        <v>170</v>
      </c>
      <c r="D15" s="10" t="s">
        <v>30</v>
      </c>
      <c r="E15" s="12"/>
      <c r="F15" s="13">
        <v>65</v>
      </c>
      <c r="G15" s="13">
        <v>85</v>
      </c>
      <c r="H15" s="13">
        <v>85</v>
      </c>
      <c r="I15" s="13"/>
      <c r="J15" s="13">
        <v>75</v>
      </c>
      <c r="K15" s="13">
        <f t="shared" si="0"/>
        <v>77.666666666666657</v>
      </c>
      <c r="L15" s="14" t="str">
        <f t="shared" si="1"/>
        <v>B</v>
      </c>
      <c r="M15" s="26"/>
      <c r="N15" s="32">
        <f t="shared" si="2"/>
        <v>78.333333333333329</v>
      </c>
      <c r="O15" s="3" t="str">
        <f t="shared" si="3"/>
        <v>LULUS</v>
      </c>
      <c r="P15" s="3" t="str">
        <f t="shared" si="4"/>
        <v>YA</v>
      </c>
    </row>
    <row r="16" spans="1:16" ht="15" customHeight="1" x14ac:dyDescent="0.2">
      <c r="A16" s="10">
        <v>6</v>
      </c>
      <c r="B16" s="10">
        <v>10211133</v>
      </c>
      <c r="C16" s="11" t="s">
        <v>171</v>
      </c>
      <c r="D16" s="10" t="s">
        <v>30</v>
      </c>
      <c r="E16" s="12"/>
      <c r="F16" s="13">
        <v>70</v>
      </c>
      <c r="G16" s="13">
        <v>70</v>
      </c>
      <c r="H16" s="13">
        <v>70</v>
      </c>
      <c r="I16" s="13"/>
      <c r="J16" s="13">
        <v>65</v>
      </c>
      <c r="K16" s="13">
        <f t="shared" si="0"/>
        <v>69</v>
      </c>
      <c r="L16" s="14" t="str">
        <f t="shared" si="1"/>
        <v>C</v>
      </c>
      <c r="M16" s="27" t="s">
        <v>254</v>
      </c>
      <c r="N16" s="32">
        <f t="shared" si="2"/>
        <v>70</v>
      </c>
      <c r="O16" s="3" t="str">
        <f t="shared" si="3"/>
        <v>LULUS</v>
      </c>
      <c r="P16" s="3" t="str">
        <f t="shared" si="4"/>
        <v>TDK</v>
      </c>
    </row>
    <row r="17" spans="1:16" ht="15" customHeight="1" x14ac:dyDescent="0.2">
      <c r="A17" s="10">
        <v>7</v>
      </c>
      <c r="B17" s="10">
        <v>10211135</v>
      </c>
      <c r="C17" s="11" t="s">
        <v>172</v>
      </c>
      <c r="D17" s="10" t="s">
        <v>30</v>
      </c>
      <c r="E17" s="12"/>
      <c r="F17" s="13">
        <v>65</v>
      </c>
      <c r="G17" s="13">
        <v>80</v>
      </c>
      <c r="H17" s="13">
        <v>80</v>
      </c>
      <c r="I17" s="13"/>
      <c r="J17" s="13">
        <v>70</v>
      </c>
      <c r="K17" s="13">
        <f t="shared" si="0"/>
        <v>74</v>
      </c>
      <c r="L17" s="14" t="str">
        <f t="shared" si="1"/>
        <v>B</v>
      </c>
      <c r="M17" s="26"/>
      <c r="N17" s="32">
        <f t="shared" si="2"/>
        <v>75</v>
      </c>
      <c r="O17" s="3" t="str">
        <f t="shared" si="3"/>
        <v>LULUS</v>
      </c>
      <c r="P17" s="3" t="str">
        <f t="shared" si="4"/>
        <v>TDK</v>
      </c>
    </row>
    <row r="18" spans="1:16" ht="15" customHeight="1" x14ac:dyDescent="0.2">
      <c r="A18" s="10">
        <v>8</v>
      </c>
      <c r="B18" s="10">
        <v>10211136</v>
      </c>
      <c r="C18" s="11" t="s">
        <v>173</v>
      </c>
      <c r="D18" s="10" t="s">
        <v>30</v>
      </c>
      <c r="E18" s="12"/>
      <c r="F18" s="13">
        <v>75</v>
      </c>
      <c r="G18" s="13">
        <v>95</v>
      </c>
      <c r="H18" s="13">
        <v>40</v>
      </c>
      <c r="I18" s="13"/>
      <c r="J18" s="13">
        <v>65</v>
      </c>
      <c r="K18" s="13">
        <f t="shared" si="0"/>
        <v>69</v>
      </c>
      <c r="L18" s="14" t="str">
        <f t="shared" si="1"/>
        <v>C</v>
      </c>
      <c r="M18" s="26"/>
      <c r="N18" s="32">
        <f t="shared" si="2"/>
        <v>70</v>
      </c>
      <c r="O18" s="3" t="str">
        <f t="shared" si="3"/>
        <v>LULUS</v>
      </c>
      <c r="P18" s="3" t="str">
        <f t="shared" si="4"/>
        <v>TDK</v>
      </c>
    </row>
    <row r="19" spans="1:16" ht="15" customHeight="1" x14ac:dyDescent="0.2">
      <c r="A19" s="10">
        <v>9</v>
      </c>
      <c r="B19" s="10">
        <v>10211137</v>
      </c>
      <c r="C19" s="11" t="s">
        <v>174</v>
      </c>
      <c r="D19" s="10" t="s">
        <v>30</v>
      </c>
      <c r="E19" s="12"/>
      <c r="F19" s="13">
        <v>60</v>
      </c>
      <c r="G19" s="13">
        <v>95</v>
      </c>
      <c r="H19" s="13">
        <v>55</v>
      </c>
      <c r="I19" s="13"/>
      <c r="J19" s="13">
        <v>80</v>
      </c>
      <c r="K19" s="13">
        <f t="shared" si="0"/>
        <v>72</v>
      </c>
      <c r="L19" s="14" t="str">
        <f t="shared" si="1"/>
        <v>B</v>
      </c>
      <c r="M19" s="26" t="s">
        <v>255</v>
      </c>
      <c r="N19" s="32">
        <f t="shared" si="2"/>
        <v>70</v>
      </c>
      <c r="O19" s="3" t="str">
        <f t="shared" si="3"/>
        <v>LULUS</v>
      </c>
      <c r="P19" s="3" t="str">
        <f t="shared" si="4"/>
        <v>TDK</v>
      </c>
    </row>
    <row r="20" spans="1:16" ht="15" customHeight="1" x14ac:dyDescent="0.2">
      <c r="A20" s="10">
        <v>10</v>
      </c>
      <c r="B20" s="10">
        <v>10211138</v>
      </c>
      <c r="C20" s="11" t="s">
        <v>175</v>
      </c>
      <c r="D20" s="10" t="s">
        <v>30</v>
      </c>
      <c r="E20" s="12"/>
      <c r="F20" s="13">
        <v>65</v>
      </c>
      <c r="G20" s="13">
        <v>85</v>
      </c>
      <c r="H20" s="13">
        <v>60</v>
      </c>
      <c r="I20" s="13"/>
      <c r="J20" s="13">
        <v>75</v>
      </c>
      <c r="K20" s="13">
        <f t="shared" si="0"/>
        <v>71</v>
      </c>
      <c r="L20" s="14" t="str">
        <f t="shared" si="1"/>
        <v>B</v>
      </c>
      <c r="M20" s="26" t="s">
        <v>254</v>
      </c>
      <c r="N20" s="32">
        <f t="shared" si="2"/>
        <v>70</v>
      </c>
      <c r="O20" s="3" t="str">
        <f t="shared" si="3"/>
        <v>LULUS</v>
      </c>
      <c r="P20" s="3" t="str">
        <f t="shared" si="4"/>
        <v>TDK</v>
      </c>
    </row>
    <row r="21" spans="1:16" ht="15" customHeight="1" x14ac:dyDescent="0.2">
      <c r="A21" s="10">
        <v>11</v>
      </c>
      <c r="B21" s="10">
        <v>10211139</v>
      </c>
      <c r="C21" s="11" t="s">
        <v>176</v>
      </c>
      <c r="D21" s="10" t="s">
        <v>30</v>
      </c>
      <c r="E21" s="12"/>
      <c r="F21" s="13">
        <v>70</v>
      </c>
      <c r="G21" s="13">
        <v>70</v>
      </c>
      <c r="H21" s="13">
        <v>70</v>
      </c>
      <c r="I21" s="13"/>
      <c r="J21" s="13">
        <v>0</v>
      </c>
      <c r="K21" s="13">
        <f t="shared" si="0"/>
        <v>56</v>
      </c>
      <c r="L21" s="14" t="str">
        <f t="shared" si="1"/>
        <v>D</v>
      </c>
      <c r="M21" s="26" t="s">
        <v>255</v>
      </c>
      <c r="N21" s="32">
        <f t="shared" si="2"/>
        <v>70</v>
      </c>
      <c r="O21" s="3" t="str">
        <f t="shared" si="3"/>
        <v>TDK</v>
      </c>
      <c r="P21" s="3" t="str">
        <f t="shared" si="4"/>
        <v>TDK</v>
      </c>
    </row>
    <row r="22" spans="1:16" ht="15" customHeight="1" x14ac:dyDescent="0.2">
      <c r="A22" s="10">
        <v>12</v>
      </c>
      <c r="B22" s="10">
        <v>10211140</v>
      </c>
      <c r="C22" s="11" t="s">
        <v>177</v>
      </c>
      <c r="D22" s="10" t="s">
        <v>30</v>
      </c>
      <c r="E22" s="15"/>
      <c r="F22" s="13">
        <v>65</v>
      </c>
      <c r="G22" s="13">
        <v>20</v>
      </c>
      <c r="H22" s="13">
        <v>40</v>
      </c>
      <c r="I22" s="13"/>
      <c r="J22" s="13">
        <v>35</v>
      </c>
      <c r="K22" s="13">
        <f t="shared" si="0"/>
        <v>40.333333333333329</v>
      </c>
      <c r="L22" s="14" t="str">
        <f t="shared" si="1"/>
        <v>D</v>
      </c>
      <c r="M22" s="26"/>
      <c r="N22" s="32">
        <f t="shared" si="2"/>
        <v>41.666666666666664</v>
      </c>
      <c r="O22" s="3" t="str">
        <f t="shared" si="3"/>
        <v>TDK</v>
      </c>
      <c r="P22" s="3" t="str">
        <f t="shared" si="4"/>
        <v>TDK</v>
      </c>
    </row>
    <row r="23" spans="1:16" ht="15" customHeight="1" x14ac:dyDescent="0.2">
      <c r="A23" s="10">
        <v>13</v>
      </c>
      <c r="B23" s="10">
        <v>10211141</v>
      </c>
      <c r="C23" s="11" t="s">
        <v>178</v>
      </c>
      <c r="D23" s="10" t="s">
        <v>30</v>
      </c>
      <c r="E23" s="12"/>
      <c r="F23" s="13">
        <v>80</v>
      </c>
      <c r="G23" s="13">
        <v>20</v>
      </c>
      <c r="H23" s="13">
        <v>40</v>
      </c>
      <c r="I23" s="13"/>
      <c r="J23" s="13">
        <v>60</v>
      </c>
      <c r="K23" s="13">
        <f t="shared" si="0"/>
        <v>49.333333333333329</v>
      </c>
      <c r="L23" s="14" t="str">
        <f t="shared" si="1"/>
        <v>D</v>
      </c>
      <c r="M23" s="26"/>
      <c r="N23" s="32">
        <f t="shared" si="2"/>
        <v>46.666666666666664</v>
      </c>
      <c r="O23" s="3" t="str">
        <f t="shared" si="3"/>
        <v>TDK</v>
      </c>
      <c r="P23" s="3" t="str">
        <f t="shared" si="4"/>
        <v>TDK</v>
      </c>
    </row>
    <row r="24" spans="1:16" ht="15" customHeight="1" x14ac:dyDescent="0.2">
      <c r="A24" s="10">
        <v>14</v>
      </c>
      <c r="B24" s="10">
        <v>10211142</v>
      </c>
      <c r="C24" s="11" t="s">
        <v>179</v>
      </c>
      <c r="D24" s="10" t="s">
        <v>30</v>
      </c>
      <c r="E24" s="12"/>
      <c r="F24" s="13">
        <v>90</v>
      </c>
      <c r="G24" s="13">
        <v>65</v>
      </c>
      <c r="H24" s="13">
        <v>85</v>
      </c>
      <c r="I24" s="13"/>
      <c r="J24" s="13">
        <v>60</v>
      </c>
      <c r="K24" s="13">
        <f t="shared" si="0"/>
        <v>76</v>
      </c>
      <c r="L24" s="14" t="str">
        <f t="shared" si="1"/>
        <v>B</v>
      </c>
      <c r="M24" s="26"/>
      <c r="N24" s="32">
        <f t="shared" si="2"/>
        <v>80</v>
      </c>
      <c r="O24" s="3" t="str">
        <f t="shared" si="3"/>
        <v>LULUS</v>
      </c>
      <c r="P24" s="3" t="str">
        <f t="shared" si="4"/>
        <v>YA</v>
      </c>
    </row>
    <row r="25" spans="1:16" ht="15" customHeight="1" x14ac:dyDescent="0.2">
      <c r="A25" s="10">
        <v>15</v>
      </c>
      <c r="B25" s="10">
        <v>10211143</v>
      </c>
      <c r="C25" s="11" t="s">
        <v>180</v>
      </c>
      <c r="D25" s="10" t="s">
        <v>30</v>
      </c>
      <c r="E25" s="12"/>
      <c r="F25" s="13">
        <v>80</v>
      </c>
      <c r="G25" s="13">
        <v>55</v>
      </c>
      <c r="H25" s="13">
        <v>85</v>
      </c>
      <c r="I25" s="13"/>
      <c r="J25" s="13">
        <v>60</v>
      </c>
      <c r="K25" s="13">
        <f t="shared" si="0"/>
        <v>70.666666666666657</v>
      </c>
      <c r="L25" s="14" t="str">
        <f t="shared" si="1"/>
        <v>B</v>
      </c>
      <c r="M25" s="26"/>
      <c r="N25" s="32">
        <f t="shared" si="2"/>
        <v>73.333333333333329</v>
      </c>
      <c r="O25" s="3" t="str">
        <f t="shared" si="3"/>
        <v>LULUS</v>
      </c>
      <c r="P25" s="3" t="str">
        <f t="shared" si="4"/>
        <v>TDK</v>
      </c>
    </row>
    <row r="26" spans="1:16" ht="15" customHeight="1" x14ac:dyDescent="0.2">
      <c r="A26" s="10">
        <v>16</v>
      </c>
      <c r="B26" s="10">
        <v>10211144</v>
      </c>
      <c r="C26" s="11" t="s">
        <v>181</v>
      </c>
      <c r="D26" s="10" t="s">
        <v>30</v>
      </c>
      <c r="E26" s="12"/>
      <c r="F26" s="13">
        <v>85</v>
      </c>
      <c r="G26" s="13">
        <v>60</v>
      </c>
      <c r="H26" s="13">
        <v>65</v>
      </c>
      <c r="I26" s="13"/>
      <c r="J26" s="13">
        <v>80</v>
      </c>
      <c r="K26" s="13">
        <f t="shared" si="0"/>
        <v>72</v>
      </c>
      <c r="L26" s="14" t="str">
        <f t="shared" si="1"/>
        <v>B</v>
      </c>
      <c r="M26" s="27" t="s">
        <v>254</v>
      </c>
      <c r="N26" s="32">
        <f t="shared" si="2"/>
        <v>70</v>
      </c>
      <c r="O26" s="3" t="str">
        <f t="shared" si="3"/>
        <v>LULUS</v>
      </c>
      <c r="P26" s="3" t="str">
        <f t="shared" si="4"/>
        <v>TDK</v>
      </c>
    </row>
    <row r="27" spans="1:16" ht="15" customHeight="1" x14ac:dyDescent="0.2">
      <c r="A27" s="10">
        <v>17</v>
      </c>
      <c r="B27" s="10">
        <v>10211145</v>
      </c>
      <c r="C27" s="11" t="s">
        <v>182</v>
      </c>
      <c r="D27" s="10" t="s">
        <v>30</v>
      </c>
      <c r="E27" s="12"/>
      <c r="F27" s="13">
        <v>85</v>
      </c>
      <c r="G27" s="13">
        <v>90</v>
      </c>
      <c r="H27" s="13">
        <v>85</v>
      </c>
      <c r="I27" s="13"/>
      <c r="J27" s="13">
        <v>55</v>
      </c>
      <c r="K27" s="13">
        <f t="shared" si="0"/>
        <v>80.333333333333343</v>
      </c>
      <c r="L27" s="14" t="str">
        <f t="shared" si="1"/>
        <v>A</v>
      </c>
      <c r="M27" s="26"/>
      <c r="N27" s="32">
        <f t="shared" si="2"/>
        <v>86.666666666666671</v>
      </c>
      <c r="O27" s="3" t="str">
        <f t="shared" si="3"/>
        <v>LULUS</v>
      </c>
      <c r="P27" s="3" t="str">
        <f t="shared" si="4"/>
        <v>YA</v>
      </c>
    </row>
    <row r="28" spans="1:16" ht="15" customHeight="1" x14ac:dyDescent="0.2">
      <c r="A28" s="10">
        <v>18</v>
      </c>
      <c r="B28" s="10">
        <v>10211146</v>
      </c>
      <c r="C28" s="11" t="s">
        <v>183</v>
      </c>
      <c r="D28" s="10" t="s">
        <v>30</v>
      </c>
      <c r="E28" s="12"/>
      <c r="F28" s="13">
        <v>80</v>
      </c>
      <c r="G28" s="13">
        <v>95</v>
      </c>
      <c r="H28" s="13">
        <v>40</v>
      </c>
      <c r="I28" s="13"/>
      <c r="J28" s="13">
        <v>50</v>
      </c>
      <c r="K28" s="13">
        <f t="shared" si="0"/>
        <v>67.333333333333343</v>
      </c>
      <c r="L28" s="14" t="str">
        <f t="shared" si="1"/>
        <v>C</v>
      </c>
      <c r="M28" s="26"/>
      <c r="N28" s="32">
        <f t="shared" si="2"/>
        <v>71.666666666666671</v>
      </c>
      <c r="O28" s="3" t="str">
        <f t="shared" si="3"/>
        <v>LULUS</v>
      </c>
      <c r="P28" s="3" t="str">
        <f t="shared" si="4"/>
        <v>TDK</v>
      </c>
    </row>
    <row r="29" spans="1:16" ht="15" customHeight="1" x14ac:dyDescent="0.2">
      <c r="A29" s="10">
        <v>19</v>
      </c>
      <c r="B29" s="10">
        <v>10211147</v>
      </c>
      <c r="C29" s="11" t="s">
        <v>184</v>
      </c>
      <c r="D29" s="10" t="s">
        <v>30</v>
      </c>
      <c r="E29" s="12"/>
      <c r="F29" s="13">
        <v>75</v>
      </c>
      <c r="G29" s="13">
        <v>50</v>
      </c>
      <c r="H29" s="13">
        <v>85</v>
      </c>
      <c r="I29" s="13"/>
      <c r="J29" s="13">
        <v>60</v>
      </c>
      <c r="K29" s="13">
        <f t="shared" si="0"/>
        <v>68</v>
      </c>
      <c r="L29" s="14" t="str">
        <f t="shared" si="1"/>
        <v>C</v>
      </c>
      <c r="M29" s="27" t="s">
        <v>254</v>
      </c>
      <c r="N29" s="32">
        <f t="shared" si="2"/>
        <v>70</v>
      </c>
      <c r="O29" s="3" t="str">
        <f t="shared" si="3"/>
        <v>LULUS</v>
      </c>
      <c r="P29" s="3" t="str">
        <f t="shared" si="4"/>
        <v>TDK</v>
      </c>
    </row>
    <row r="30" spans="1:16" ht="15" customHeight="1" x14ac:dyDescent="0.2">
      <c r="A30" s="10">
        <v>20</v>
      </c>
      <c r="B30" s="10">
        <v>10211148</v>
      </c>
      <c r="C30" s="11" t="s">
        <v>185</v>
      </c>
      <c r="D30" s="10" t="s">
        <v>30</v>
      </c>
      <c r="E30" s="12"/>
      <c r="F30" s="13">
        <v>65</v>
      </c>
      <c r="G30" s="13">
        <v>95</v>
      </c>
      <c r="H30" s="13">
        <v>85</v>
      </c>
      <c r="I30" s="13"/>
      <c r="J30" s="13">
        <v>55</v>
      </c>
      <c r="K30" s="13">
        <f t="shared" si="0"/>
        <v>76.333333333333343</v>
      </c>
      <c r="L30" s="14" t="str">
        <f t="shared" si="1"/>
        <v>B</v>
      </c>
      <c r="M30" s="26"/>
      <c r="N30" s="32">
        <f t="shared" si="2"/>
        <v>81.666666666666671</v>
      </c>
      <c r="O30" s="3" t="str">
        <f t="shared" si="3"/>
        <v>LULUS</v>
      </c>
      <c r="P30" s="3" t="str">
        <f t="shared" si="4"/>
        <v>YA</v>
      </c>
    </row>
    <row r="31" spans="1:16" ht="15" customHeight="1" x14ac:dyDescent="0.2">
      <c r="A31" s="10">
        <v>21</v>
      </c>
      <c r="B31" s="10">
        <v>10211149</v>
      </c>
      <c r="C31" s="11" t="s">
        <v>186</v>
      </c>
      <c r="D31" s="10" t="s">
        <v>30</v>
      </c>
      <c r="E31" s="12"/>
      <c r="F31" s="13">
        <v>80</v>
      </c>
      <c r="G31" s="13">
        <v>0</v>
      </c>
      <c r="H31" s="13">
        <v>0</v>
      </c>
      <c r="I31" s="13"/>
      <c r="J31" s="13">
        <v>0</v>
      </c>
      <c r="K31" s="13">
        <f t="shared" si="0"/>
        <v>21.333333333333336</v>
      </c>
      <c r="L31" s="14" t="str">
        <f t="shared" si="1"/>
        <v>D</v>
      </c>
      <c r="M31" s="26"/>
      <c r="N31" s="32">
        <f t="shared" si="2"/>
        <v>26.666666666666668</v>
      </c>
      <c r="O31" s="3" t="str">
        <f t="shared" si="3"/>
        <v>TDK</v>
      </c>
      <c r="P31" s="3" t="str">
        <f t="shared" si="4"/>
        <v>TDK</v>
      </c>
    </row>
    <row r="32" spans="1:16" ht="15" customHeight="1" x14ac:dyDescent="0.2">
      <c r="A32" s="10">
        <v>22</v>
      </c>
      <c r="B32" s="10">
        <v>10211150</v>
      </c>
      <c r="C32" s="11" t="s">
        <v>187</v>
      </c>
      <c r="D32" s="10" t="s">
        <v>30</v>
      </c>
      <c r="E32" s="12"/>
      <c r="F32" s="13">
        <v>80</v>
      </c>
      <c r="G32" s="13">
        <v>20</v>
      </c>
      <c r="H32" s="13">
        <v>20</v>
      </c>
      <c r="I32" s="13"/>
      <c r="J32" s="13">
        <v>55</v>
      </c>
      <c r="K32" s="13">
        <f t="shared" si="0"/>
        <v>43</v>
      </c>
      <c r="L32" s="14" t="str">
        <f t="shared" si="1"/>
        <v>D</v>
      </c>
      <c r="M32" s="26"/>
      <c r="N32" s="32">
        <f t="shared" si="2"/>
        <v>40</v>
      </c>
      <c r="O32" s="3" t="str">
        <f t="shared" si="3"/>
        <v>TDK</v>
      </c>
      <c r="P32" s="3" t="str">
        <f t="shared" si="4"/>
        <v>TDK</v>
      </c>
    </row>
    <row r="33" spans="1:16" ht="15" customHeight="1" x14ac:dyDescent="0.2">
      <c r="A33" s="10">
        <v>23</v>
      </c>
      <c r="B33" s="10">
        <v>10211151</v>
      </c>
      <c r="C33" s="11" t="s">
        <v>188</v>
      </c>
      <c r="D33" s="10" t="s">
        <v>30</v>
      </c>
      <c r="E33" s="12"/>
      <c r="F33" s="13">
        <v>75</v>
      </c>
      <c r="G33" s="13">
        <v>80</v>
      </c>
      <c r="H33" s="13">
        <v>85</v>
      </c>
      <c r="I33" s="13"/>
      <c r="J33" s="13">
        <v>60</v>
      </c>
      <c r="K33" s="13">
        <f t="shared" si="0"/>
        <v>76</v>
      </c>
      <c r="L33" s="14" t="str">
        <f t="shared" si="1"/>
        <v>B</v>
      </c>
      <c r="M33" s="26"/>
      <c r="N33" s="32">
        <f t="shared" si="2"/>
        <v>80</v>
      </c>
      <c r="O33" s="3" t="str">
        <f t="shared" si="3"/>
        <v>LULUS</v>
      </c>
      <c r="P33" s="3" t="str">
        <f t="shared" si="4"/>
        <v>YA</v>
      </c>
    </row>
    <row r="34" spans="1:16" ht="15" customHeight="1" x14ac:dyDescent="0.2">
      <c r="A34" s="10">
        <v>24</v>
      </c>
      <c r="B34" s="10">
        <v>10211152</v>
      </c>
      <c r="C34" s="11" t="s">
        <v>235</v>
      </c>
      <c r="D34" s="10" t="s">
        <v>30</v>
      </c>
      <c r="E34" s="12"/>
      <c r="F34" s="13">
        <v>75</v>
      </c>
      <c r="G34" s="13">
        <v>75</v>
      </c>
      <c r="H34" s="13">
        <v>85</v>
      </c>
      <c r="I34" s="13"/>
      <c r="J34" s="13">
        <v>55</v>
      </c>
      <c r="K34" s="13">
        <f t="shared" si="0"/>
        <v>73.666666666666657</v>
      </c>
      <c r="L34" s="14" t="str">
        <f t="shared" si="1"/>
        <v>B</v>
      </c>
      <c r="M34" s="26"/>
      <c r="N34" s="32">
        <f t="shared" si="2"/>
        <v>78.333333333333329</v>
      </c>
      <c r="O34" s="3" t="str">
        <f t="shared" si="3"/>
        <v>LULUS</v>
      </c>
      <c r="P34" s="3" t="str">
        <f t="shared" si="4"/>
        <v>TDK</v>
      </c>
    </row>
    <row r="35" spans="1:16" ht="15" customHeight="1" x14ac:dyDescent="0.2">
      <c r="A35" s="10">
        <v>25</v>
      </c>
      <c r="B35" s="10">
        <v>10211153</v>
      </c>
      <c r="C35" s="11" t="s">
        <v>189</v>
      </c>
      <c r="D35" s="10" t="s">
        <v>30</v>
      </c>
      <c r="E35" s="12"/>
      <c r="F35" s="13">
        <v>80</v>
      </c>
      <c r="G35" s="13">
        <v>95</v>
      </c>
      <c r="H35" s="13">
        <v>75</v>
      </c>
      <c r="I35" s="13"/>
      <c r="J35" s="13">
        <v>70</v>
      </c>
      <c r="K35" s="13">
        <f t="shared" si="0"/>
        <v>80.666666666666657</v>
      </c>
      <c r="L35" s="14" t="str">
        <f t="shared" si="1"/>
        <v>A</v>
      </c>
      <c r="M35" s="26"/>
      <c r="N35" s="32">
        <f t="shared" si="2"/>
        <v>83.333333333333329</v>
      </c>
      <c r="O35" s="3" t="str">
        <f t="shared" si="3"/>
        <v>LULUS</v>
      </c>
      <c r="P35" s="3" t="str">
        <f t="shared" si="4"/>
        <v>YA</v>
      </c>
    </row>
    <row r="36" spans="1:16" ht="15" customHeight="1" x14ac:dyDescent="0.2">
      <c r="A36" s="10">
        <v>26</v>
      </c>
      <c r="B36" s="10">
        <v>10211154</v>
      </c>
      <c r="C36" s="11" t="s">
        <v>190</v>
      </c>
      <c r="D36" s="10" t="s">
        <v>30</v>
      </c>
      <c r="E36" s="12"/>
      <c r="F36" s="13">
        <v>90</v>
      </c>
      <c r="G36" s="13">
        <v>40</v>
      </c>
      <c r="H36" s="13">
        <v>85</v>
      </c>
      <c r="I36" s="13"/>
      <c r="J36" s="13">
        <v>70</v>
      </c>
      <c r="K36" s="13">
        <f t="shared" si="0"/>
        <v>71.333333333333343</v>
      </c>
      <c r="L36" s="14" t="str">
        <f t="shared" si="1"/>
        <v>B</v>
      </c>
      <c r="M36" s="26" t="s">
        <v>254</v>
      </c>
      <c r="N36" s="32">
        <f t="shared" si="2"/>
        <v>71.666666666666671</v>
      </c>
      <c r="O36" s="3" t="str">
        <f t="shared" si="3"/>
        <v>LULUS</v>
      </c>
      <c r="P36" s="3" t="str">
        <f t="shared" si="4"/>
        <v>TDK</v>
      </c>
    </row>
    <row r="37" spans="1:16" ht="15" customHeight="1" x14ac:dyDescent="0.2">
      <c r="A37" s="10">
        <v>27</v>
      </c>
      <c r="B37" s="10">
        <v>10211155</v>
      </c>
      <c r="C37" s="11" t="s">
        <v>191</v>
      </c>
      <c r="D37" s="10" t="s">
        <v>30</v>
      </c>
      <c r="E37" s="12"/>
      <c r="F37" s="13">
        <v>90</v>
      </c>
      <c r="G37" s="13">
        <v>90</v>
      </c>
      <c r="H37" s="13">
        <v>75</v>
      </c>
      <c r="I37" s="13"/>
      <c r="J37" s="13">
        <v>70</v>
      </c>
      <c r="K37" s="13">
        <f t="shared" si="0"/>
        <v>82</v>
      </c>
      <c r="L37" s="14" t="str">
        <f t="shared" si="1"/>
        <v>A</v>
      </c>
      <c r="M37" s="26"/>
      <c r="N37" s="32">
        <f t="shared" si="2"/>
        <v>85</v>
      </c>
      <c r="O37" s="3" t="str">
        <f t="shared" si="3"/>
        <v>LULUS</v>
      </c>
      <c r="P37" s="3" t="str">
        <f t="shared" si="4"/>
        <v>YA</v>
      </c>
    </row>
    <row r="38" spans="1:16" ht="15" customHeight="1" x14ac:dyDescent="0.2">
      <c r="A38" s="10">
        <v>28</v>
      </c>
      <c r="B38" s="10">
        <v>10211156</v>
      </c>
      <c r="C38" s="11" t="s">
        <v>192</v>
      </c>
      <c r="D38" s="10" t="s">
        <v>30</v>
      </c>
      <c r="E38" s="12"/>
      <c r="F38" s="13">
        <v>70</v>
      </c>
      <c r="G38" s="13">
        <v>20</v>
      </c>
      <c r="H38" s="13">
        <v>85</v>
      </c>
      <c r="I38" s="13"/>
      <c r="J38" s="13">
        <v>0</v>
      </c>
      <c r="K38" s="13">
        <f t="shared" si="0"/>
        <v>46.666666666666671</v>
      </c>
      <c r="L38" s="14" t="str">
        <f t="shared" si="1"/>
        <v>D</v>
      </c>
      <c r="M38" s="26"/>
      <c r="N38" s="32">
        <f t="shared" si="2"/>
        <v>58.333333333333336</v>
      </c>
      <c r="O38" s="3" t="str">
        <f t="shared" si="3"/>
        <v>TDK</v>
      </c>
      <c r="P38" s="3" t="str">
        <f t="shared" si="4"/>
        <v>TDK</v>
      </c>
    </row>
    <row r="39" spans="1:16" ht="15" customHeight="1" x14ac:dyDescent="0.2">
      <c r="A39" s="10">
        <v>29</v>
      </c>
      <c r="B39" s="10">
        <v>10211157</v>
      </c>
      <c r="C39" s="11" t="s">
        <v>193</v>
      </c>
      <c r="D39" s="10" t="s">
        <v>30</v>
      </c>
      <c r="E39" s="12"/>
      <c r="F39" s="13">
        <v>75</v>
      </c>
      <c r="G39" s="13">
        <v>85</v>
      </c>
      <c r="H39" s="13">
        <v>80</v>
      </c>
      <c r="I39" s="13"/>
      <c r="J39" s="13">
        <v>80</v>
      </c>
      <c r="K39" s="13">
        <f t="shared" si="0"/>
        <v>80</v>
      </c>
      <c r="L39" s="14" t="str">
        <f t="shared" si="1"/>
        <v>A</v>
      </c>
      <c r="M39" s="26"/>
      <c r="N39" s="32">
        <f t="shared" si="2"/>
        <v>80</v>
      </c>
      <c r="O39" s="3" t="str">
        <f t="shared" si="3"/>
        <v>LULUS</v>
      </c>
      <c r="P39" s="3" t="str">
        <f t="shared" si="4"/>
        <v>YA</v>
      </c>
    </row>
    <row r="40" spans="1:16" ht="15" customHeight="1" x14ac:dyDescent="0.2">
      <c r="A40" s="10">
        <v>30</v>
      </c>
      <c r="B40" s="10">
        <v>10211158</v>
      </c>
      <c r="C40" s="11" t="s">
        <v>194</v>
      </c>
      <c r="D40" s="10" t="s">
        <v>30</v>
      </c>
      <c r="E40" s="12"/>
      <c r="F40" s="13">
        <v>75</v>
      </c>
      <c r="G40" s="13">
        <v>70</v>
      </c>
      <c r="H40" s="13">
        <v>65</v>
      </c>
      <c r="I40" s="13"/>
      <c r="J40" s="13">
        <v>80</v>
      </c>
      <c r="K40" s="13">
        <f t="shared" si="0"/>
        <v>72</v>
      </c>
      <c r="L40" s="14" t="str">
        <f t="shared" si="1"/>
        <v>B</v>
      </c>
      <c r="M40" s="26" t="s">
        <v>254</v>
      </c>
      <c r="N40" s="32">
        <f t="shared" si="2"/>
        <v>70</v>
      </c>
      <c r="O40" s="3" t="str">
        <f t="shared" si="3"/>
        <v>LULUS</v>
      </c>
      <c r="P40" s="3" t="str">
        <f t="shared" si="4"/>
        <v>TDK</v>
      </c>
    </row>
    <row r="41" spans="1:16" ht="15" customHeight="1" x14ac:dyDescent="0.2">
      <c r="A41" s="10">
        <v>31</v>
      </c>
      <c r="B41" s="10">
        <v>10211159</v>
      </c>
      <c r="C41" s="11" t="s">
        <v>195</v>
      </c>
      <c r="D41" s="10" t="s">
        <v>30</v>
      </c>
      <c r="E41" s="12"/>
      <c r="F41" s="13">
        <v>75</v>
      </c>
      <c r="G41" s="13">
        <v>90</v>
      </c>
      <c r="H41" s="13">
        <v>45</v>
      </c>
      <c r="I41" s="13"/>
      <c r="J41" s="13">
        <v>70</v>
      </c>
      <c r="K41" s="13">
        <f t="shared" si="0"/>
        <v>70</v>
      </c>
      <c r="L41" s="14" t="str">
        <f t="shared" si="1"/>
        <v>B</v>
      </c>
      <c r="M41" s="26" t="s">
        <v>254</v>
      </c>
      <c r="N41" s="32">
        <f t="shared" si="2"/>
        <v>70</v>
      </c>
      <c r="O41" s="3" t="str">
        <f t="shared" si="3"/>
        <v>LULUS</v>
      </c>
      <c r="P41" s="3" t="str">
        <f t="shared" si="4"/>
        <v>TDK</v>
      </c>
    </row>
    <row r="42" spans="1:16" ht="15" customHeight="1" x14ac:dyDescent="0.2">
      <c r="A42" s="10">
        <v>32</v>
      </c>
      <c r="B42" s="10">
        <v>10211160</v>
      </c>
      <c r="C42" s="11" t="s">
        <v>196</v>
      </c>
      <c r="D42" s="10" t="s">
        <v>30</v>
      </c>
      <c r="E42" s="12"/>
      <c r="F42" s="13">
        <v>75</v>
      </c>
      <c r="G42" s="13">
        <v>70</v>
      </c>
      <c r="H42" s="13">
        <v>65</v>
      </c>
      <c r="I42" s="13"/>
      <c r="J42" s="13">
        <v>50</v>
      </c>
      <c r="K42" s="13">
        <f t="shared" si="0"/>
        <v>66</v>
      </c>
      <c r="L42" s="14" t="str">
        <f t="shared" si="1"/>
        <v>C</v>
      </c>
      <c r="M42" s="27" t="s">
        <v>255</v>
      </c>
      <c r="N42" s="32">
        <f t="shared" si="2"/>
        <v>70</v>
      </c>
      <c r="O42" s="3" t="str">
        <f t="shared" si="3"/>
        <v>LULUS</v>
      </c>
      <c r="P42" s="3" t="str">
        <f t="shared" si="4"/>
        <v>TDK</v>
      </c>
    </row>
    <row r="43" spans="1:16" ht="15" customHeight="1" x14ac:dyDescent="0.2">
      <c r="A43" s="10">
        <v>33</v>
      </c>
      <c r="B43" s="10">
        <v>10211161</v>
      </c>
      <c r="C43" s="11" t="s">
        <v>236</v>
      </c>
      <c r="D43" s="10" t="s">
        <v>30</v>
      </c>
      <c r="E43" s="12"/>
      <c r="F43" s="13">
        <v>80</v>
      </c>
      <c r="G43" s="13">
        <v>95</v>
      </c>
      <c r="H43" s="13">
        <v>40</v>
      </c>
      <c r="I43" s="13"/>
      <c r="J43" s="13">
        <v>60</v>
      </c>
      <c r="K43" s="13">
        <f t="shared" si="0"/>
        <v>69.333333333333343</v>
      </c>
      <c r="L43" s="14" t="str">
        <f t="shared" si="1"/>
        <v>C</v>
      </c>
      <c r="M43" s="26"/>
      <c r="N43" s="32">
        <f t="shared" si="2"/>
        <v>71.666666666666671</v>
      </c>
      <c r="O43" s="3" t="str">
        <f t="shared" si="3"/>
        <v>LULUS</v>
      </c>
      <c r="P43" s="3" t="str">
        <f t="shared" si="4"/>
        <v>TDK</v>
      </c>
    </row>
    <row r="44" spans="1:16" ht="15" customHeight="1" x14ac:dyDescent="0.2">
      <c r="A44" s="10">
        <v>34</v>
      </c>
      <c r="B44" s="10">
        <v>10211162</v>
      </c>
      <c r="C44" s="11" t="s">
        <v>197</v>
      </c>
      <c r="D44" s="10" t="s">
        <v>30</v>
      </c>
      <c r="E44" s="12"/>
      <c r="F44" s="13">
        <v>85</v>
      </c>
      <c r="G44" s="13">
        <v>90</v>
      </c>
      <c r="H44" s="13">
        <v>85</v>
      </c>
      <c r="I44" s="13"/>
      <c r="J44" s="13">
        <v>60</v>
      </c>
      <c r="K44" s="13">
        <f t="shared" si="0"/>
        <v>81.333333333333343</v>
      </c>
      <c r="L44" s="14" t="str">
        <f t="shared" si="1"/>
        <v>A</v>
      </c>
      <c r="M44" s="26"/>
      <c r="N44" s="32">
        <f t="shared" si="2"/>
        <v>86.666666666666671</v>
      </c>
      <c r="O44" s="3" t="str">
        <f t="shared" si="3"/>
        <v>LULUS</v>
      </c>
      <c r="P44" s="3" t="str">
        <f t="shared" si="4"/>
        <v>YA</v>
      </c>
    </row>
    <row r="45" spans="1:16" ht="15" customHeight="1" x14ac:dyDescent="0.2">
      <c r="A45" s="10">
        <v>35</v>
      </c>
      <c r="B45" s="10">
        <v>10211163</v>
      </c>
      <c r="C45" s="11" t="s">
        <v>250</v>
      </c>
      <c r="D45" s="10" t="s">
        <v>30</v>
      </c>
      <c r="E45" s="12"/>
      <c r="F45" s="13">
        <v>80</v>
      </c>
      <c r="G45" s="13">
        <v>45</v>
      </c>
      <c r="H45" s="13">
        <v>85</v>
      </c>
      <c r="I45" s="13"/>
      <c r="J45" s="13">
        <v>65</v>
      </c>
      <c r="K45" s="13">
        <f t="shared" si="0"/>
        <v>69</v>
      </c>
      <c r="L45" s="14" t="str">
        <f t="shared" si="1"/>
        <v>C</v>
      </c>
      <c r="M45" s="27" t="s">
        <v>254</v>
      </c>
      <c r="N45" s="32">
        <f t="shared" si="2"/>
        <v>70</v>
      </c>
      <c r="O45" s="3" t="str">
        <f t="shared" si="3"/>
        <v>LULUS</v>
      </c>
      <c r="P45" s="3" t="str">
        <f t="shared" si="4"/>
        <v>TDK</v>
      </c>
    </row>
    <row r="46" spans="1:16" ht="15" customHeight="1" x14ac:dyDescent="0.2">
      <c r="A46" s="10">
        <v>36</v>
      </c>
      <c r="B46" s="10">
        <v>10211164</v>
      </c>
      <c r="C46" s="11" t="s">
        <v>198</v>
      </c>
      <c r="D46" s="10" t="s">
        <v>30</v>
      </c>
      <c r="E46" s="12"/>
      <c r="F46" s="13">
        <v>70</v>
      </c>
      <c r="G46" s="13">
        <v>80</v>
      </c>
      <c r="H46" s="13">
        <v>0</v>
      </c>
      <c r="I46" s="13"/>
      <c r="J46" s="13">
        <v>0</v>
      </c>
      <c r="K46" s="13">
        <f t="shared" si="0"/>
        <v>40</v>
      </c>
      <c r="L46" s="14" t="str">
        <f t="shared" si="1"/>
        <v>D</v>
      </c>
      <c r="M46" s="26"/>
      <c r="N46" s="32">
        <f t="shared" si="2"/>
        <v>50</v>
      </c>
      <c r="O46" s="3" t="str">
        <f t="shared" si="3"/>
        <v>TDK</v>
      </c>
      <c r="P46" s="3" t="str">
        <f t="shared" si="4"/>
        <v>TDK</v>
      </c>
    </row>
    <row r="47" spans="1:16" ht="15" customHeight="1" x14ac:dyDescent="0.2">
      <c r="A47" s="10">
        <v>37</v>
      </c>
      <c r="B47" s="10">
        <v>10211165</v>
      </c>
      <c r="C47" s="11" t="s">
        <v>241</v>
      </c>
      <c r="D47" s="10" t="s">
        <v>30</v>
      </c>
      <c r="E47" s="12"/>
      <c r="F47" s="13">
        <v>80</v>
      </c>
      <c r="G47" s="13">
        <v>70</v>
      </c>
      <c r="H47" s="13">
        <v>60</v>
      </c>
      <c r="I47" s="13"/>
      <c r="J47" s="13">
        <v>65</v>
      </c>
      <c r="K47" s="13">
        <f t="shared" si="0"/>
        <v>69</v>
      </c>
      <c r="L47" s="14" t="str">
        <f t="shared" si="1"/>
        <v>C</v>
      </c>
      <c r="M47" s="27" t="s">
        <v>254</v>
      </c>
      <c r="N47" s="32">
        <f t="shared" si="2"/>
        <v>70</v>
      </c>
      <c r="O47" s="3" t="str">
        <f t="shared" si="3"/>
        <v>LULUS</v>
      </c>
      <c r="P47" s="3" t="str">
        <f t="shared" si="4"/>
        <v>TDK</v>
      </c>
    </row>
    <row r="48" spans="1:16" ht="15" customHeight="1" x14ac:dyDescent="0.2">
      <c r="A48" s="10">
        <v>38</v>
      </c>
      <c r="B48" s="10">
        <v>10211166</v>
      </c>
      <c r="C48" s="11" t="s">
        <v>199</v>
      </c>
      <c r="D48" s="10" t="s">
        <v>30</v>
      </c>
      <c r="E48" s="12"/>
      <c r="F48" s="13">
        <v>65</v>
      </c>
      <c r="G48" s="13">
        <v>0</v>
      </c>
      <c r="H48" s="13">
        <v>0</v>
      </c>
      <c r="I48" s="13"/>
      <c r="J48" s="13">
        <v>0</v>
      </c>
      <c r="K48" s="13">
        <f t="shared" si="0"/>
        <v>17.333333333333336</v>
      </c>
      <c r="L48" s="14" t="str">
        <f t="shared" si="1"/>
        <v>D</v>
      </c>
      <c r="M48" s="26"/>
      <c r="N48" s="32">
        <f t="shared" si="2"/>
        <v>21.666666666666668</v>
      </c>
      <c r="O48" s="3" t="str">
        <f t="shared" si="3"/>
        <v>TDK</v>
      </c>
      <c r="P48" s="3" t="str">
        <f t="shared" si="4"/>
        <v>TDK</v>
      </c>
    </row>
    <row r="49" spans="1:16" ht="15" customHeight="1" x14ac:dyDescent="0.2">
      <c r="A49" s="10">
        <v>39</v>
      </c>
      <c r="B49" s="10">
        <v>10211167</v>
      </c>
      <c r="C49" s="11" t="s">
        <v>200</v>
      </c>
      <c r="D49" s="10" t="s">
        <v>30</v>
      </c>
      <c r="E49" s="12"/>
      <c r="F49" s="13">
        <v>85</v>
      </c>
      <c r="G49" s="13">
        <v>70</v>
      </c>
      <c r="H49" s="13">
        <v>85</v>
      </c>
      <c r="I49" s="13"/>
      <c r="J49" s="13">
        <v>55</v>
      </c>
      <c r="K49" s="13">
        <f t="shared" si="0"/>
        <v>75</v>
      </c>
      <c r="L49" s="14" t="str">
        <f t="shared" si="1"/>
        <v>B</v>
      </c>
      <c r="M49" s="26"/>
      <c r="N49" s="32">
        <f t="shared" si="2"/>
        <v>80</v>
      </c>
      <c r="O49" s="3" t="str">
        <f t="shared" si="3"/>
        <v>LULUS</v>
      </c>
      <c r="P49" s="3" t="str">
        <f t="shared" si="4"/>
        <v>YA</v>
      </c>
    </row>
    <row r="50" spans="1:16" ht="15" customHeight="1" x14ac:dyDescent="0.2">
      <c r="A50" s="10">
        <v>40</v>
      </c>
      <c r="B50" s="10">
        <v>10211168</v>
      </c>
      <c r="C50" s="11" t="s">
        <v>201</v>
      </c>
      <c r="D50" s="10" t="s">
        <v>30</v>
      </c>
      <c r="E50" s="12"/>
      <c r="F50" s="13">
        <v>75</v>
      </c>
      <c r="G50" s="13">
        <v>30</v>
      </c>
      <c r="H50" s="13">
        <v>0</v>
      </c>
      <c r="I50" s="13"/>
      <c r="J50" s="13">
        <v>0</v>
      </c>
      <c r="K50" s="13">
        <f t="shared" si="0"/>
        <v>28</v>
      </c>
      <c r="L50" s="14" t="str">
        <f t="shared" si="1"/>
        <v>D</v>
      </c>
      <c r="M50" s="26"/>
      <c r="N50" s="32">
        <f t="shared" si="2"/>
        <v>35</v>
      </c>
      <c r="O50" s="3" t="str">
        <f t="shared" si="3"/>
        <v>TDK</v>
      </c>
      <c r="P50" s="3" t="str">
        <f t="shared" si="4"/>
        <v>TDK</v>
      </c>
    </row>
    <row r="51" spans="1:16" ht="15" customHeight="1" x14ac:dyDescent="0.2">
      <c r="A51" s="10">
        <v>41</v>
      </c>
      <c r="B51" s="10">
        <v>10211170</v>
      </c>
      <c r="C51" s="11" t="s">
        <v>202</v>
      </c>
      <c r="D51" s="10" t="s">
        <v>30</v>
      </c>
      <c r="E51" s="12"/>
      <c r="F51" s="13">
        <v>80</v>
      </c>
      <c r="G51" s="13">
        <v>95</v>
      </c>
      <c r="H51" s="13">
        <v>60</v>
      </c>
      <c r="I51" s="13"/>
      <c r="J51" s="13">
        <v>55</v>
      </c>
      <c r="K51" s="13">
        <f t="shared" si="0"/>
        <v>73.666666666666657</v>
      </c>
      <c r="L51" s="14" t="str">
        <f t="shared" si="1"/>
        <v>B</v>
      </c>
      <c r="M51" s="26"/>
      <c r="N51" s="32">
        <f t="shared" si="2"/>
        <v>78.333333333333329</v>
      </c>
      <c r="O51" s="3" t="str">
        <f t="shared" si="3"/>
        <v>LULUS</v>
      </c>
      <c r="P51" s="3" t="str">
        <f t="shared" si="4"/>
        <v>TDK</v>
      </c>
    </row>
    <row r="52" spans="1:16" ht="15" customHeight="1" x14ac:dyDescent="0.2">
      <c r="A52" s="10">
        <v>42</v>
      </c>
      <c r="B52" s="10">
        <v>10211171</v>
      </c>
      <c r="C52" s="11" t="s">
        <v>203</v>
      </c>
      <c r="D52" s="10" t="s">
        <v>30</v>
      </c>
      <c r="E52" s="12"/>
      <c r="F52" s="13">
        <v>70</v>
      </c>
      <c r="G52" s="13">
        <v>70</v>
      </c>
      <c r="H52" s="13">
        <v>70</v>
      </c>
      <c r="I52" s="13"/>
      <c r="J52" s="13">
        <v>55</v>
      </c>
      <c r="K52" s="13">
        <f t="shared" si="0"/>
        <v>67</v>
      </c>
      <c r="L52" s="14" t="str">
        <f t="shared" si="1"/>
        <v>C</v>
      </c>
      <c r="M52" s="27" t="s">
        <v>254</v>
      </c>
      <c r="N52" s="32">
        <f t="shared" si="2"/>
        <v>70</v>
      </c>
      <c r="O52" s="3" t="str">
        <f t="shared" si="3"/>
        <v>LULUS</v>
      </c>
      <c r="P52" s="3" t="str">
        <f t="shared" si="4"/>
        <v>TDK</v>
      </c>
    </row>
    <row r="53" spans="1:16" ht="15" customHeight="1" x14ac:dyDescent="0.2">
      <c r="A53" s="10">
        <v>43</v>
      </c>
      <c r="B53" s="10">
        <v>10211175</v>
      </c>
      <c r="C53" s="11" t="s">
        <v>204</v>
      </c>
      <c r="D53" s="10" t="s">
        <v>30</v>
      </c>
      <c r="E53" s="12"/>
      <c r="F53" s="13">
        <v>70</v>
      </c>
      <c r="G53" s="13">
        <v>60</v>
      </c>
      <c r="H53" s="13">
        <v>85</v>
      </c>
      <c r="I53" s="13"/>
      <c r="J53" s="13">
        <v>50</v>
      </c>
      <c r="K53" s="13">
        <f t="shared" si="0"/>
        <v>67.333333333333343</v>
      </c>
      <c r="L53" s="14" t="str">
        <f t="shared" si="1"/>
        <v>C</v>
      </c>
      <c r="M53" s="27" t="s">
        <v>255</v>
      </c>
      <c r="N53" s="32">
        <f t="shared" si="2"/>
        <v>71.666666666666671</v>
      </c>
      <c r="O53" s="3" t="str">
        <f t="shared" si="3"/>
        <v>LULUS</v>
      </c>
      <c r="P53" s="3" t="str">
        <f t="shared" si="4"/>
        <v>TDK</v>
      </c>
    </row>
    <row r="54" spans="1:16" ht="15" customHeight="1" x14ac:dyDescent="0.2">
      <c r="A54" s="10">
        <v>44</v>
      </c>
      <c r="B54" s="10">
        <v>10211700</v>
      </c>
      <c r="C54" s="11" t="s">
        <v>205</v>
      </c>
      <c r="D54" s="10" t="s">
        <v>30</v>
      </c>
      <c r="E54" s="12"/>
      <c r="F54" s="13">
        <v>80</v>
      </c>
      <c r="G54" s="13">
        <v>65</v>
      </c>
      <c r="H54" s="13">
        <v>65</v>
      </c>
      <c r="I54" s="13"/>
      <c r="J54" s="13">
        <v>70</v>
      </c>
      <c r="K54" s="13">
        <f t="shared" si="0"/>
        <v>70</v>
      </c>
      <c r="L54" s="14" t="str">
        <f t="shared" si="1"/>
        <v>B</v>
      </c>
      <c r="M54" s="27" t="s">
        <v>255</v>
      </c>
      <c r="N54" s="32">
        <f t="shared" si="2"/>
        <v>70</v>
      </c>
      <c r="O54" s="3" t="str">
        <f t="shared" si="3"/>
        <v>LULUS</v>
      </c>
      <c r="P54" s="3" t="str">
        <f t="shared" si="4"/>
        <v>TDK</v>
      </c>
    </row>
    <row r="55" spans="1:16" ht="15" customHeight="1" x14ac:dyDescent="0.2">
      <c r="A55" s="10">
        <v>45</v>
      </c>
      <c r="B55" s="10">
        <v>10211701</v>
      </c>
      <c r="C55" s="11" t="s">
        <v>206</v>
      </c>
      <c r="D55" s="10" t="s">
        <v>30</v>
      </c>
      <c r="E55" s="12"/>
      <c r="F55" s="13">
        <v>85</v>
      </c>
      <c r="G55" s="13">
        <v>60</v>
      </c>
      <c r="H55" s="13">
        <v>85</v>
      </c>
      <c r="I55" s="13"/>
      <c r="J55" s="13">
        <v>80</v>
      </c>
      <c r="K55" s="13">
        <f t="shared" si="0"/>
        <v>77.333333333333343</v>
      </c>
      <c r="L55" s="14" t="str">
        <f t="shared" si="1"/>
        <v>B</v>
      </c>
      <c r="M55" s="26"/>
      <c r="N55" s="32">
        <f t="shared" si="2"/>
        <v>76.666666666666671</v>
      </c>
      <c r="O55" s="3" t="str">
        <f t="shared" si="3"/>
        <v>LULUS</v>
      </c>
      <c r="P55" s="3" t="str">
        <f t="shared" si="4"/>
        <v>YA</v>
      </c>
    </row>
    <row r="56" spans="1:16" x14ac:dyDescent="0.2">
      <c r="F56" s="16"/>
      <c r="L56" s="17" t="s">
        <v>77</v>
      </c>
    </row>
    <row r="58" spans="1:16" x14ac:dyDescent="0.2">
      <c r="B58" s="18" t="s">
        <v>78</v>
      </c>
      <c r="C58" s="19"/>
      <c r="D58" s="20"/>
      <c r="E58" s="21"/>
      <c r="F58" s="20"/>
      <c r="G58" s="20"/>
      <c r="H58" s="18" t="s">
        <v>79</v>
      </c>
      <c r="I58" s="20"/>
      <c r="J58" s="20"/>
    </row>
    <row r="59" spans="1:16" x14ac:dyDescent="0.2">
      <c r="B59" s="18" t="s">
        <v>80</v>
      </c>
      <c r="C59" s="19"/>
      <c r="D59" s="20"/>
      <c r="E59" s="21"/>
      <c r="F59" s="20"/>
      <c r="G59" s="20"/>
      <c r="H59" s="18" t="s">
        <v>81</v>
      </c>
      <c r="I59" s="20"/>
      <c r="J59" s="20"/>
    </row>
    <row r="60" spans="1:16" x14ac:dyDescent="0.2">
      <c r="B60" s="18"/>
      <c r="C60" s="19"/>
      <c r="D60" s="20"/>
      <c r="E60" s="21"/>
      <c r="F60" s="20"/>
      <c r="G60" s="20"/>
      <c r="H60" s="20"/>
      <c r="I60" s="20"/>
      <c r="J60" s="18"/>
    </row>
    <row r="61" spans="1:16" x14ac:dyDescent="0.2">
      <c r="B61" s="18"/>
      <c r="C61" s="19"/>
      <c r="D61" s="20"/>
      <c r="E61" s="21"/>
      <c r="F61" s="20"/>
      <c r="G61" s="20"/>
      <c r="H61" s="20"/>
      <c r="I61" s="20"/>
      <c r="J61" s="18"/>
    </row>
    <row r="62" spans="1:16" x14ac:dyDescent="0.2">
      <c r="B62" s="18"/>
      <c r="C62" s="19"/>
      <c r="D62" s="20"/>
      <c r="E62" s="21"/>
      <c r="F62" s="20"/>
      <c r="G62" s="20"/>
      <c r="H62" s="20"/>
      <c r="I62" s="20"/>
      <c r="J62" s="18"/>
      <c r="K62" s="20"/>
    </row>
    <row r="63" spans="1:16" x14ac:dyDescent="0.2">
      <c r="B63" s="18"/>
      <c r="C63" s="19"/>
      <c r="D63" s="20"/>
      <c r="E63" s="21"/>
      <c r="F63" s="20"/>
      <c r="G63" s="20"/>
      <c r="H63" s="20"/>
      <c r="I63" s="20"/>
      <c r="J63" s="18"/>
      <c r="K63" s="20"/>
    </row>
    <row r="64" spans="1:16" x14ac:dyDescent="0.2">
      <c r="B64" s="22" t="s">
        <v>82</v>
      </c>
      <c r="C64" s="19"/>
      <c r="D64" s="20"/>
      <c r="E64" s="21"/>
      <c r="F64" s="20"/>
      <c r="G64" s="20"/>
      <c r="H64" s="22" t="s">
        <v>17</v>
      </c>
      <c r="I64" s="20"/>
      <c r="J64" s="20"/>
      <c r="K64" s="20"/>
    </row>
    <row r="65" spans="2:14" s="1" customFormat="1" x14ac:dyDescent="0.2">
      <c r="B65" s="18" t="s">
        <v>83</v>
      </c>
      <c r="C65" s="19"/>
      <c r="D65" s="20"/>
      <c r="E65" s="21"/>
      <c r="F65" s="20"/>
      <c r="G65" s="20"/>
      <c r="H65" s="18" t="s">
        <v>84</v>
      </c>
      <c r="I65" s="20"/>
      <c r="J65" s="20"/>
      <c r="K65" s="20"/>
      <c r="M65" s="23"/>
      <c r="N65" s="23"/>
    </row>
  </sheetData>
  <sortState ref="B11:L55">
    <sortCondition ref="B11"/>
  </sortState>
  <mergeCells count="26">
    <mergeCell ref="A4:B4"/>
    <mergeCell ref="E4:F4"/>
    <mergeCell ref="G4:H4"/>
    <mergeCell ref="I4:L4"/>
    <mergeCell ref="A5:B5"/>
    <mergeCell ref="E5:F5"/>
    <mergeCell ref="G5:H5"/>
    <mergeCell ref="I5:J5"/>
    <mergeCell ref="K5:L5"/>
    <mergeCell ref="A1:L1"/>
    <mergeCell ref="A3:B3"/>
    <mergeCell ref="E3:F3"/>
    <mergeCell ref="G3:J3"/>
    <mergeCell ref="K3:L3"/>
    <mergeCell ref="A6:B6"/>
    <mergeCell ref="E6:F6"/>
    <mergeCell ref="G6:H6"/>
    <mergeCell ref="I6:L6"/>
    <mergeCell ref="J8:J9"/>
    <mergeCell ref="L8:L9"/>
    <mergeCell ref="A8:A9"/>
    <mergeCell ref="B8:C9"/>
    <mergeCell ref="D8:D9"/>
    <mergeCell ref="E8:E9"/>
    <mergeCell ref="F8:H8"/>
    <mergeCell ref="I8:I9"/>
  </mergeCells>
  <printOptions horizontalCentered="1"/>
  <pageMargins left="0.55118110236220474" right="0.55118110236220474" top="0.98425196850393704" bottom="0.98425196850393704" header="0.51181102362204722" footer="0.51181102362204722"/>
  <pageSetup paperSize="5" scale="80" orientation="portrait" horizontalDpi="4294967293" verticalDpi="429496729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N50" sqref="N50"/>
    </sheetView>
  </sheetViews>
  <sheetFormatPr defaultRowHeight="12.75" x14ac:dyDescent="0.2"/>
  <cols>
    <col min="1" max="1" width="4.5703125" style="1" customWidth="1"/>
    <col min="2" max="2" width="9.85546875" style="1" customWidth="1"/>
    <col min="3" max="3" width="38.7109375" customWidth="1"/>
    <col min="4" max="4" width="5" style="1" bestFit="1" customWidth="1"/>
    <col min="5" max="5" width="10.85546875" style="2" customWidth="1"/>
    <col min="6" max="10" width="6.5703125" style="1" customWidth="1"/>
    <col min="11" max="11" width="8.7109375" style="1" customWidth="1"/>
    <col min="12" max="12" width="8.28515625" style="1" customWidth="1"/>
    <col min="13" max="13" width="11.42578125" customWidth="1"/>
    <col min="14" max="14" width="30" customWidth="1"/>
    <col min="16" max="16" width="13.140625" customWidth="1"/>
  </cols>
  <sheetData>
    <row r="1" spans="1:16" ht="20.25" customHeigh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x14ac:dyDescent="0.2">
      <c r="D2" s="3"/>
      <c r="E2" s="4"/>
      <c r="F2" s="3"/>
    </row>
    <row r="3" spans="1:16" x14ac:dyDescent="0.2">
      <c r="A3" s="33" t="s">
        <v>1</v>
      </c>
      <c r="B3" s="34"/>
      <c r="C3" s="5"/>
      <c r="D3" s="6"/>
      <c r="E3" s="35" t="s">
        <v>2</v>
      </c>
      <c r="F3" s="36"/>
      <c r="G3" s="37" t="s">
        <v>3</v>
      </c>
      <c r="H3" s="39"/>
      <c r="I3" s="39"/>
      <c r="J3" s="38"/>
      <c r="K3" s="37" t="s">
        <v>4</v>
      </c>
      <c r="L3" s="38"/>
    </row>
    <row r="4" spans="1:16" ht="15" customHeight="1" x14ac:dyDescent="0.2">
      <c r="A4" s="33" t="s">
        <v>5</v>
      </c>
      <c r="B4" s="34"/>
      <c r="C4" s="5" t="s">
        <v>6</v>
      </c>
      <c r="D4" s="6"/>
      <c r="E4" s="35" t="s">
        <v>7</v>
      </c>
      <c r="F4" s="36"/>
      <c r="G4" s="37" t="s">
        <v>207</v>
      </c>
      <c r="H4" s="38"/>
      <c r="I4" s="37" t="s">
        <v>9</v>
      </c>
      <c r="J4" s="39"/>
      <c r="K4" s="39"/>
      <c r="L4" s="38"/>
    </row>
    <row r="5" spans="1:16" ht="15" customHeight="1" x14ac:dyDescent="0.2">
      <c r="A5" s="33" t="s">
        <v>10</v>
      </c>
      <c r="B5" s="34"/>
      <c r="C5" s="5" t="s">
        <v>11</v>
      </c>
      <c r="D5" s="6"/>
      <c r="E5" s="35" t="s">
        <v>12</v>
      </c>
      <c r="F5" s="36"/>
      <c r="G5" s="37" t="s">
        <v>208</v>
      </c>
      <c r="H5" s="38"/>
      <c r="I5" s="37" t="s">
        <v>86</v>
      </c>
      <c r="J5" s="38"/>
      <c r="K5" s="37" t="s">
        <v>128</v>
      </c>
      <c r="L5" s="38"/>
    </row>
    <row r="6" spans="1:16" ht="15" customHeight="1" x14ac:dyDescent="0.2">
      <c r="A6" s="33" t="s">
        <v>16</v>
      </c>
      <c r="B6" s="34"/>
      <c r="C6" s="5" t="s">
        <v>17</v>
      </c>
      <c r="D6" s="6"/>
      <c r="E6" s="35" t="s">
        <v>18</v>
      </c>
      <c r="F6" s="36"/>
      <c r="G6" s="37" t="s">
        <v>19</v>
      </c>
      <c r="H6" s="38"/>
      <c r="I6" s="37" t="s">
        <v>20</v>
      </c>
      <c r="J6" s="39"/>
      <c r="K6" s="39"/>
      <c r="L6" s="38"/>
    </row>
    <row r="8" spans="1:16" ht="20.100000000000001" customHeight="1" x14ac:dyDescent="0.2">
      <c r="A8" s="44" t="s">
        <v>21</v>
      </c>
      <c r="B8" s="40" t="s">
        <v>22</v>
      </c>
      <c r="C8" s="42"/>
      <c r="D8" s="44" t="s">
        <v>23</v>
      </c>
      <c r="E8" s="46" t="s">
        <v>24</v>
      </c>
      <c r="F8" s="48" t="s">
        <v>25</v>
      </c>
      <c r="G8" s="49"/>
      <c r="H8" s="50"/>
      <c r="I8" s="44" t="s">
        <v>26</v>
      </c>
      <c r="J8" s="40" t="s">
        <v>27</v>
      </c>
      <c r="K8" s="8" t="s">
        <v>28</v>
      </c>
      <c r="L8" s="42" t="s">
        <v>29</v>
      </c>
    </row>
    <row r="9" spans="1:16" ht="20.100000000000001" customHeight="1" x14ac:dyDescent="0.2">
      <c r="A9" s="45"/>
      <c r="B9" s="41"/>
      <c r="C9" s="43"/>
      <c r="D9" s="45"/>
      <c r="E9" s="47"/>
      <c r="F9" s="7" t="s">
        <v>30</v>
      </c>
      <c r="G9" s="7" t="s">
        <v>31</v>
      </c>
      <c r="H9" s="7" t="s">
        <v>32</v>
      </c>
      <c r="I9" s="45"/>
      <c r="J9" s="41"/>
      <c r="K9" s="9" t="s">
        <v>33</v>
      </c>
      <c r="L9" s="43"/>
      <c r="M9" s="31" t="s">
        <v>256</v>
      </c>
      <c r="N9" s="31" t="s">
        <v>257</v>
      </c>
      <c r="O9" s="31" t="s">
        <v>258</v>
      </c>
      <c r="P9" s="31" t="s">
        <v>259</v>
      </c>
    </row>
    <row r="10" spans="1:16" ht="2.2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6" ht="15" customHeight="1" x14ac:dyDescent="0.2">
      <c r="A11" s="10">
        <v>1</v>
      </c>
      <c r="B11" s="10">
        <v>10807025</v>
      </c>
      <c r="C11" s="11" t="s">
        <v>243</v>
      </c>
      <c r="D11" s="10" t="s">
        <v>30</v>
      </c>
      <c r="E11" s="12"/>
      <c r="F11" s="13">
        <v>85</v>
      </c>
      <c r="G11" s="13">
        <v>90</v>
      </c>
      <c r="H11" s="13">
        <v>0</v>
      </c>
      <c r="I11" s="13"/>
      <c r="J11" s="13">
        <v>70</v>
      </c>
      <c r="K11" s="13">
        <f t="shared" ref="K11:K55" si="0">(AVERAGE(F11:H11))*80/100+J11*20/100</f>
        <v>60.666666666666671</v>
      </c>
      <c r="L11" s="14" t="str">
        <f t="shared" ref="L11:L55" si="1">IF(K11&gt;=80,"A",IF(K11&gt;=70,"B",IF(K11&gt;=60,"C","D")))</f>
        <v>C</v>
      </c>
      <c r="M11" s="26"/>
      <c r="N11" s="28">
        <f t="shared" ref="N11:N42" si="2">AVERAGE(F11:H11)</f>
        <v>58.333333333333336</v>
      </c>
      <c r="O11" s="3" t="str">
        <f t="shared" ref="O11:O55" si="3">IF(K11&gt;=60,"LULUS","TDK")</f>
        <v>LULUS</v>
      </c>
      <c r="P11" s="3" t="str">
        <f t="shared" ref="P11:P55" si="4">IF(K11&gt;=75,"YA","TDK")</f>
        <v>TDK</v>
      </c>
    </row>
    <row r="12" spans="1:16" ht="15" customHeight="1" x14ac:dyDescent="0.2">
      <c r="A12" s="10">
        <v>2</v>
      </c>
      <c r="B12" s="10">
        <v>10808033</v>
      </c>
      <c r="C12" s="11" t="s">
        <v>209</v>
      </c>
      <c r="D12" s="10" t="s">
        <v>30</v>
      </c>
      <c r="E12" s="12"/>
      <c r="F12" s="13">
        <v>70</v>
      </c>
      <c r="G12" s="13">
        <v>0</v>
      </c>
      <c r="H12" s="13">
        <v>0</v>
      </c>
      <c r="I12" s="13"/>
      <c r="J12" s="13">
        <v>0</v>
      </c>
      <c r="K12" s="13">
        <f t="shared" si="0"/>
        <v>18.666666666666664</v>
      </c>
      <c r="L12" s="14" t="str">
        <f t="shared" si="1"/>
        <v>D</v>
      </c>
      <c r="M12" s="26"/>
      <c r="N12" s="28">
        <f t="shared" si="2"/>
        <v>23.333333333333332</v>
      </c>
      <c r="O12" s="3" t="str">
        <f t="shared" si="3"/>
        <v>TDK</v>
      </c>
      <c r="P12" s="3" t="str">
        <f t="shared" si="4"/>
        <v>TDK</v>
      </c>
    </row>
    <row r="13" spans="1:16" ht="15" customHeight="1" x14ac:dyDescent="0.2">
      <c r="A13" s="10">
        <v>3</v>
      </c>
      <c r="B13" s="10">
        <v>10809027</v>
      </c>
      <c r="C13" s="11" t="s">
        <v>210</v>
      </c>
      <c r="D13" s="10" t="s">
        <v>30</v>
      </c>
      <c r="E13" s="12"/>
      <c r="F13" s="13">
        <v>80</v>
      </c>
      <c r="G13" s="13">
        <v>70</v>
      </c>
      <c r="H13" s="13">
        <v>60</v>
      </c>
      <c r="I13" s="13"/>
      <c r="J13" s="13">
        <v>60</v>
      </c>
      <c r="K13" s="13">
        <f t="shared" si="0"/>
        <v>68</v>
      </c>
      <c r="L13" s="14" t="str">
        <f t="shared" si="1"/>
        <v>C</v>
      </c>
      <c r="M13" s="27" t="s">
        <v>254</v>
      </c>
      <c r="N13" s="28">
        <f t="shared" si="2"/>
        <v>70</v>
      </c>
      <c r="O13" s="3" t="str">
        <f t="shared" si="3"/>
        <v>LULUS</v>
      </c>
      <c r="P13" s="3" t="str">
        <f t="shared" si="4"/>
        <v>TDK</v>
      </c>
    </row>
    <row r="14" spans="1:16" ht="15" customHeight="1" x14ac:dyDescent="0.2">
      <c r="A14" s="10">
        <v>4</v>
      </c>
      <c r="B14" s="10">
        <v>10811001</v>
      </c>
      <c r="C14" s="11" t="s">
        <v>218</v>
      </c>
      <c r="D14" s="10" t="s">
        <v>30</v>
      </c>
      <c r="E14" s="12"/>
      <c r="F14" s="13">
        <v>70</v>
      </c>
      <c r="G14" s="13">
        <v>80</v>
      </c>
      <c r="H14" s="13">
        <v>60</v>
      </c>
      <c r="I14" s="13"/>
      <c r="J14" s="13">
        <v>75</v>
      </c>
      <c r="K14" s="13">
        <f t="shared" si="0"/>
        <v>71</v>
      </c>
      <c r="L14" s="14" t="str">
        <f t="shared" si="1"/>
        <v>B</v>
      </c>
      <c r="M14" s="26"/>
      <c r="N14" s="28">
        <f t="shared" si="2"/>
        <v>70</v>
      </c>
      <c r="O14" s="3" t="str">
        <f t="shared" si="3"/>
        <v>LULUS</v>
      </c>
      <c r="P14" s="3" t="str">
        <f t="shared" si="4"/>
        <v>TDK</v>
      </c>
    </row>
    <row r="15" spans="1:16" ht="15" customHeight="1" x14ac:dyDescent="0.2">
      <c r="A15" s="10">
        <v>5</v>
      </c>
      <c r="B15" s="10">
        <v>10811002</v>
      </c>
      <c r="C15" s="11" t="s">
        <v>244</v>
      </c>
      <c r="D15" s="10" t="s">
        <v>30</v>
      </c>
      <c r="E15" s="12"/>
      <c r="F15" s="13">
        <v>70</v>
      </c>
      <c r="G15" s="13">
        <v>70</v>
      </c>
      <c r="H15" s="13">
        <v>70</v>
      </c>
      <c r="I15" s="13"/>
      <c r="J15" s="13">
        <v>50</v>
      </c>
      <c r="K15" s="13">
        <f t="shared" si="0"/>
        <v>66</v>
      </c>
      <c r="L15" s="14" t="str">
        <f t="shared" si="1"/>
        <v>C</v>
      </c>
      <c r="M15" s="27" t="s">
        <v>254</v>
      </c>
      <c r="N15" s="28">
        <f t="shared" si="2"/>
        <v>70</v>
      </c>
      <c r="O15" s="3" t="str">
        <f t="shared" si="3"/>
        <v>LULUS</v>
      </c>
      <c r="P15" s="3" t="str">
        <f t="shared" si="4"/>
        <v>TDK</v>
      </c>
    </row>
    <row r="16" spans="1:16" ht="15" customHeight="1" x14ac:dyDescent="0.2">
      <c r="A16" s="10">
        <v>6</v>
      </c>
      <c r="B16" s="10">
        <v>10811003</v>
      </c>
      <c r="C16" s="11" t="s">
        <v>245</v>
      </c>
      <c r="D16" s="10" t="s">
        <v>30</v>
      </c>
      <c r="E16" s="12"/>
      <c r="F16" s="13">
        <v>80</v>
      </c>
      <c r="G16" s="13">
        <v>80</v>
      </c>
      <c r="H16" s="13">
        <v>75</v>
      </c>
      <c r="I16" s="13"/>
      <c r="J16" s="13">
        <v>0</v>
      </c>
      <c r="K16" s="13">
        <f t="shared" si="0"/>
        <v>62.666666666666657</v>
      </c>
      <c r="L16" s="14" t="str">
        <f t="shared" si="1"/>
        <v>C</v>
      </c>
      <c r="M16" s="26"/>
      <c r="N16" s="28">
        <f t="shared" si="2"/>
        <v>78.333333333333329</v>
      </c>
      <c r="O16" s="3" t="str">
        <f t="shared" si="3"/>
        <v>LULUS</v>
      </c>
      <c r="P16" s="3" t="str">
        <f t="shared" si="4"/>
        <v>TDK</v>
      </c>
    </row>
    <row r="17" spans="1:16" ht="15" customHeight="1" x14ac:dyDescent="0.2">
      <c r="A17" s="10">
        <v>7</v>
      </c>
      <c r="B17" s="10">
        <v>10811004</v>
      </c>
      <c r="C17" s="11" t="s">
        <v>246</v>
      </c>
      <c r="D17" s="10" t="s">
        <v>30</v>
      </c>
      <c r="E17" s="12"/>
      <c r="F17" s="13">
        <v>70</v>
      </c>
      <c r="G17" s="13">
        <v>60</v>
      </c>
      <c r="H17" s="13">
        <v>85</v>
      </c>
      <c r="I17" s="13"/>
      <c r="J17" s="13">
        <v>65</v>
      </c>
      <c r="K17" s="13">
        <f t="shared" si="0"/>
        <v>70.333333333333343</v>
      </c>
      <c r="L17" s="14" t="str">
        <f t="shared" si="1"/>
        <v>B</v>
      </c>
      <c r="M17" s="27" t="s">
        <v>254</v>
      </c>
      <c r="N17" s="28">
        <f t="shared" si="2"/>
        <v>71.666666666666671</v>
      </c>
      <c r="O17" s="3" t="str">
        <f t="shared" si="3"/>
        <v>LULUS</v>
      </c>
      <c r="P17" s="3" t="str">
        <f t="shared" si="4"/>
        <v>TDK</v>
      </c>
    </row>
    <row r="18" spans="1:16" ht="15" customHeight="1" x14ac:dyDescent="0.2">
      <c r="A18" s="10">
        <v>8</v>
      </c>
      <c r="B18" s="10">
        <v>10811005</v>
      </c>
      <c r="C18" s="11" t="s">
        <v>211</v>
      </c>
      <c r="D18" s="10" t="s">
        <v>30</v>
      </c>
      <c r="E18" s="12"/>
      <c r="F18" s="13">
        <v>80</v>
      </c>
      <c r="G18" s="13">
        <v>95</v>
      </c>
      <c r="H18" s="13">
        <v>75</v>
      </c>
      <c r="I18" s="13"/>
      <c r="J18" s="13">
        <v>70</v>
      </c>
      <c r="K18" s="13">
        <f t="shared" si="0"/>
        <v>80.666666666666657</v>
      </c>
      <c r="L18" s="14" t="str">
        <f t="shared" si="1"/>
        <v>A</v>
      </c>
      <c r="M18" s="26"/>
      <c r="N18" s="28">
        <f t="shared" si="2"/>
        <v>83.333333333333329</v>
      </c>
      <c r="O18" s="3" t="str">
        <f t="shared" si="3"/>
        <v>LULUS</v>
      </c>
      <c r="P18" s="3" t="str">
        <f t="shared" si="4"/>
        <v>YA</v>
      </c>
    </row>
    <row r="19" spans="1:16" ht="15" customHeight="1" x14ac:dyDescent="0.2">
      <c r="A19" s="10">
        <v>9</v>
      </c>
      <c r="B19" s="10">
        <v>10811006</v>
      </c>
      <c r="C19" s="11" t="s">
        <v>212</v>
      </c>
      <c r="D19" s="10" t="s">
        <v>30</v>
      </c>
      <c r="E19" s="12"/>
      <c r="F19" s="13">
        <v>85</v>
      </c>
      <c r="G19" s="13">
        <v>50</v>
      </c>
      <c r="H19" s="13">
        <v>80</v>
      </c>
      <c r="I19" s="13"/>
      <c r="J19" s="13">
        <v>55</v>
      </c>
      <c r="K19" s="13">
        <f t="shared" si="0"/>
        <v>68.333333333333343</v>
      </c>
      <c r="L19" s="14" t="str">
        <f t="shared" si="1"/>
        <v>C</v>
      </c>
      <c r="M19" s="27" t="s">
        <v>254</v>
      </c>
      <c r="N19" s="28">
        <f t="shared" si="2"/>
        <v>71.666666666666671</v>
      </c>
      <c r="O19" s="3" t="str">
        <f t="shared" si="3"/>
        <v>LULUS</v>
      </c>
      <c r="P19" s="3" t="str">
        <f t="shared" si="4"/>
        <v>TDK</v>
      </c>
    </row>
    <row r="20" spans="1:16" ht="15" customHeight="1" x14ac:dyDescent="0.2">
      <c r="A20" s="10">
        <v>10</v>
      </c>
      <c r="B20" s="10">
        <v>10811007</v>
      </c>
      <c r="C20" s="11" t="s">
        <v>213</v>
      </c>
      <c r="D20" s="10" t="s">
        <v>30</v>
      </c>
      <c r="E20" s="15"/>
      <c r="F20" s="13">
        <v>75</v>
      </c>
      <c r="G20" s="13">
        <v>0</v>
      </c>
      <c r="H20" s="13">
        <v>0</v>
      </c>
      <c r="I20" s="13"/>
      <c r="J20" s="13">
        <v>0</v>
      </c>
      <c r="K20" s="13">
        <f t="shared" si="0"/>
        <v>20</v>
      </c>
      <c r="L20" s="14" t="str">
        <f t="shared" si="1"/>
        <v>D</v>
      </c>
      <c r="M20" s="26"/>
      <c r="N20" s="28">
        <f t="shared" si="2"/>
        <v>25</v>
      </c>
      <c r="O20" s="3" t="str">
        <f t="shared" si="3"/>
        <v>TDK</v>
      </c>
      <c r="P20" s="3" t="str">
        <f t="shared" si="4"/>
        <v>TDK</v>
      </c>
    </row>
    <row r="21" spans="1:16" ht="15" customHeight="1" x14ac:dyDescent="0.2">
      <c r="A21" s="10">
        <v>11</v>
      </c>
      <c r="B21" s="10">
        <v>10811008</v>
      </c>
      <c r="C21" s="11" t="s">
        <v>214</v>
      </c>
      <c r="D21" s="10" t="s">
        <v>30</v>
      </c>
      <c r="E21" s="12"/>
      <c r="F21" s="13">
        <v>85</v>
      </c>
      <c r="G21" s="13">
        <v>80</v>
      </c>
      <c r="H21" s="13">
        <v>80</v>
      </c>
      <c r="I21" s="13"/>
      <c r="J21" s="13">
        <v>60</v>
      </c>
      <c r="K21" s="13">
        <f t="shared" si="0"/>
        <v>77.333333333333343</v>
      </c>
      <c r="L21" s="14" t="str">
        <f t="shared" si="1"/>
        <v>B</v>
      </c>
      <c r="M21" s="26"/>
      <c r="N21" s="28">
        <f t="shared" si="2"/>
        <v>81.666666666666671</v>
      </c>
      <c r="O21" s="3" t="str">
        <f t="shared" si="3"/>
        <v>LULUS</v>
      </c>
      <c r="P21" s="3" t="str">
        <f t="shared" si="4"/>
        <v>YA</v>
      </c>
    </row>
    <row r="22" spans="1:16" ht="15" customHeight="1" x14ac:dyDescent="0.2">
      <c r="A22" s="10">
        <v>12</v>
      </c>
      <c r="B22" s="10">
        <v>10811009</v>
      </c>
      <c r="C22" s="11" t="s">
        <v>215</v>
      </c>
      <c r="D22" s="10" t="s">
        <v>30</v>
      </c>
      <c r="E22" s="12"/>
      <c r="F22" s="13">
        <v>65</v>
      </c>
      <c r="G22" s="13">
        <v>20</v>
      </c>
      <c r="H22" s="13">
        <v>0</v>
      </c>
      <c r="I22" s="13"/>
      <c r="J22" s="13">
        <v>0</v>
      </c>
      <c r="K22" s="13">
        <f t="shared" si="0"/>
        <v>22.666666666666664</v>
      </c>
      <c r="L22" s="14" t="str">
        <f t="shared" si="1"/>
        <v>D</v>
      </c>
      <c r="M22" s="26"/>
      <c r="N22" s="28">
        <f t="shared" si="2"/>
        <v>28.333333333333332</v>
      </c>
      <c r="O22" s="3" t="str">
        <f t="shared" si="3"/>
        <v>TDK</v>
      </c>
      <c r="P22" s="3" t="str">
        <f t="shared" si="4"/>
        <v>TDK</v>
      </c>
    </row>
    <row r="23" spans="1:16" ht="15" customHeight="1" x14ac:dyDescent="0.2">
      <c r="A23" s="10">
        <v>13</v>
      </c>
      <c r="B23" s="10">
        <v>10811010</v>
      </c>
      <c r="C23" s="11" t="s">
        <v>216</v>
      </c>
      <c r="D23" s="10" t="s">
        <v>30</v>
      </c>
      <c r="E23" s="12"/>
      <c r="F23" s="13">
        <v>85</v>
      </c>
      <c r="G23" s="13">
        <v>60</v>
      </c>
      <c r="H23" s="13">
        <v>70</v>
      </c>
      <c r="I23" s="13"/>
      <c r="J23" s="13">
        <v>55</v>
      </c>
      <c r="K23" s="13">
        <f t="shared" si="0"/>
        <v>68.333333333333343</v>
      </c>
      <c r="L23" s="14" t="str">
        <f t="shared" si="1"/>
        <v>C</v>
      </c>
      <c r="M23" s="27" t="s">
        <v>254</v>
      </c>
      <c r="N23" s="28">
        <f t="shared" si="2"/>
        <v>71.666666666666671</v>
      </c>
      <c r="O23" s="3" t="str">
        <f t="shared" si="3"/>
        <v>LULUS</v>
      </c>
      <c r="P23" s="3" t="str">
        <f t="shared" si="4"/>
        <v>TDK</v>
      </c>
    </row>
    <row r="24" spans="1:16" ht="15" customHeight="1" x14ac:dyDescent="0.2">
      <c r="A24" s="10">
        <v>14</v>
      </c>
      <c r="B24" s="10">
        <v>10811011</v>
      </c>
      <c r="C24" s="11" t="s">
        <v>217</v>
      </c>
      <c r="D24" s="10" t="s">
        <v>30</v>
      </c>
      <c r="E24" s="12"/>
      <c r="F24" s="13">
        <v>80</v>
      </c>
      <c r="G24" s="13">
        <v>50</v>
      </c>
      <c r="H24" s="13">
        <v>85</v>
      </c>
      <c r="I24" s="13"/>
      <c r="J24" s="13">
        <v>75</v>
      </c>
      <c r="K24" s="13">
        <f t="shared" si="0"/>
        <v>72.333333333333343</v>
      </c>
      <c r="L24" s="14" t="str">
        <f t="shared" si="1"/>
        <v>B</v>
      </c>
      <c r="M24" s="27" t="s">
        <v>254</v>
      </c>
      <c r="N24" s="28">
        <f t="shared" si="2"/>
        <v>71.666666666666671</v>
      </c>
      <c r="O24" s="3" t="str">
        <f t="shared" si="3"/>
        <v>LULUS</v>
      </c>
      <c r="P24" s="3" t="str">
        <f t="shared" si="4"/>
        <v>TDK</v>
      </c>
    </row>
    <row r="25" spans="1:16" ht="15" customHeight="1" x14ac:dyDescent="0.2">
      <c r="A25" s="10">
        <v>15</v>
      </c>
      <c r="B25" s="10">
        <v>10811012</v>
      </c>
      <c r="C25" s="11" t="s">
        <v>219</v>
      </c>
      <c r="D25" s="10" t="s">
        <v>30</v>
      </c>
      <c r="E25" s="12"/>
      <c r="F25" s="13">
        <v>70</v>
      </c>
      <c r="G25" s="13">
        <v>70</v>
      </c>
      <c r="H25" s="13">
        <v>70</v>
      </c>
      <c r="I25" s="13"/>
      <c r="J25" s="13">
        <v>45</v>
      </c>
      <c r="K25" s="13">
        <f t="shared" si="0"/>
        <v>65</v>
      </c>
      <c r="L25" s="14" t="str">
        <f t="shared" si="1"/>
        <v>C</v>
      </c>
      <c r="M25" s="27" t="s">
        <v>255</v>
      </c>
      <c r="N25" s="28">
        <f t="shared" si="2"/>
        <v>70</v>
      </c>
      <c r="O25" s="3" t="str">
        <f t="shared" si="3"/>
        <v>LULUS</v>
      </c>
      <c r="P25" s="3" t="str">
        <f t="shared" si="4"/>
        <v>TDK</v>
      </c>
    </row>
    <row r="26" spans="1:16" ht="15" customHeight="1" x14ac:dyDescent="0.2">
      <c r="A26" s="10">
        <v>16</v>
      </c>
      <c r="B26" s="10">
        <v>10811013</v>
      </c>
      <c r="C26" s="11" t="s">
        <v>220</v>
      </c>
      <c r="D26" s="10" t="s">
        <v>30</v>
      </c>
      <c r="E26" s="12"/>
      <c r="F26" s="13">
        <v>80</v>
      </c>
      <c r="G26" s="13">
        <v>95</v>
      </c>
      <c r="H26" s="13">
        <v>85</v>
      </c>
      <c r="I26" s="13"/>
      <c r="J26" s="13">
        <v>75</v>
      </c>
      <c r="K26" s="13">
        <f t="shared" si="0"/>
        <v>84.333333333333343</v>
      </c>
      <c r="L26" s="14" t="str">
        <f t="shared" si="1"/>
        <v>A</v>
      </c>
      <c r="M26" s="26"/>
      <c r="N26" s="28">
        <f t="shared" si="2"/>
        <v>86.666666666666671</v>
      </c>
      <c r="O26" s="3" t="str">
        <f t="shared" si="3"/>
        <v>LULUS</v>
      </c>
      <c r="P26" s="3" t="str">
        <f t="shared" si="4"/>
        <v>YA</v>
      </c>
    </row>
    <row r="27" spans="1:16" ht="15" customHeight="1" x14ac:dyDescent="0.2">
      <c r="A27" s="10">
        <v>17</v>
      </c>
      <c r="B27" s="10">
        <v>10811014</v>
      </c>
      <c r="C27" s="11" t="s">
        <v>247</v>
      </c>
      <c r="D27" s="10" t="s">
        <v>30</v>
      </c>
      <c r="E27" s="12"/>
      <c r="F27" s="13">
        <v>80</v>
      </c>
      <c r="G27" s="13">
        <v>95</v>
      </c>
      <c r="H27" s="13">
        <v>75</v>
      </c>
      <c r="I27" s="13"/>
      <c r="J27" s="13">
        <v>65</v>
      </c>
      <c r="K27" s="13">
        <f t="shared" si="0"/>
        <v>79.666666666666657</v>
      </c>
      <c r="L27" s="14" t="str">
        <f t="shared" si="1"/>
        <v>B</v>
      </c>
      <c r="M27" s="26"/>
      <c r="N27" s="28">
        <f t="shared" si="2"/>
        <v>83.333333333333329</v>
      </c>
      <c r="O27" s="3" t="str">
        <f t="shared" si="3"/>
        <v>LULUS</v>
      </c>
      <c r="P27" s="3" t="str">
        <f t="shared" si="4"/>
        <v>YA</v>
      </c>
    </row>
    <row r="28" spans="1:16" ht="15" customHeight="1" x14ac:dyDescent="0.2">
      <c r="A28" s="10">
        <v>18</v>
      </c>
      <c r="B28" s="10">
        <v>10811016</v>
      </c>
      <c r="C28" s="11" t="s">
        <v>221</v>
      </c>
      <c r="D28" s="10" t="s">
        <v>30</v>
      </c>
      <c r="E28" s="12"/>
      <c r="F28" s="13">
        <v>80</v>
      </c>
      <c r="G28" s="13">
        <v>80</v>
      </c>
      <c r="H28" s="13">
        <v>85</v>
      </c>
      <c r="I28" s="13"/>
      <c r="J28" s="13">
        <v>60</v>
      </c>
      <c r="K28" s="13">
        <f t="shared" si="0"/>
        <v>77.333333333333343</v>
      </c>
      <c r="L28" s="14" t="str">
        <f t="shared" si="1"/>
        <v>B</v>
      </c>
      <c r="M28" s="26"/>
      <c r="N28" s="28">
        <f t="shared" si="2"/>
        <v>81.666666666666671</v>
      </c>
      <c r="O28" s="3" t="str">
        <f t="shared" si="3"/>
        <v>LULUS</v>
      </c>
      <c r="P28" s="3" t="str">
        <f t="shared" si="4"/>
        <v>YA</v>
      </c>
    </row>
    <row r="29" spans="1:16" ht="15" customHeight="1" x14ac:dyDescent="0.2">
      <c r="A29" s="10">
        <v>19</v>
      </c>
      <c r="B29" s="10">
        <v>10811017</v>
      </c>
      <c r="C29" s="11" t="s">
        <v>222</v>
      </c>
      <c r="D29" s="10" t="s">
        <v>30</v>
      </c>
      <c r="E29" s="12"/>
      <c r="F29" s="13">
        <v>70</v>
      </c>
      <c r="G29" s="13">
        <v>80</v>
      </c>
      <c r="H29" s="13">
        <v>60</v>
      </c>
      <c r="I29" s="13"/>
      <c r="J29" s="13">
        <v>60</v>
      </c>
      <c r="K29" s="13">
        <f t="shared" si="0"/>
        <v>68</v>
      </c>
      <c r="L29" s="14" t="str">
        <f t="shared" si="1"/>
        <v>C</v>
      </c>
      <c r="M29" s="27" t="s">
        <v>254</v>
      </c>
      <c r="N29" s="28">
        <f t="shared" si="2"/>
        <v>70</v>
      </c>
      <c r="O29" s="3" t="str">
        <f t="shared" si="3"/>
        <v>LULUS</v>
      </c>
      <c r="P29" s="3" t="str">
        <f t="shared" si="4"/>
        <v>TDK</v>
      </c>
    </row>
    <row r="30" spans="1:16" ht="15" customHeight="1" x14ac:dyDescent="0.2">
      <c r="A30" s="10">
        <v>20</v>
      </c>
      <c r="B30" s="10">
        <v>10811019</v>
      </c>
      <c r="C30" s="11" t="s">
        <v>223</v>
      </c>
      <c r="D30" s="10" t="s">
        <v>30</v>
      </c>
      <c r="E30" s="12"/>
      <c r="F30" s="13">
        <v>80</v>
      </c>
      <c r="G30" s="13">
        <v>75</v>
      </c>
      <c r="H30" s="13">
        <v>80</v>
      </c>
      <c r="I30" s="13"/>
      <c r="J30" s="13">
        <v>75</v>
      </c>
      <c r="K30" s="13">
        <f t="shared" si="0"/>
        <v>77.666666666666657</v>
      </c>
      <c r="L30" s="14" t="str">
        <f t="shared" si="1"/>
        <v>B</v>
      </c>
      <c r="M30" s="26"/>
      <c r="N30" s="28">
        <f t="shared" si="2"/>
        <v>78.333333333333329</v>
      </c>
      <c r="O30" s="3" t="str">
        <f t="shared" si="3"/>
        <v>LULUS</v>
      </c>
      <c r="P30" s="3" t="str">
        <f t="shared" si="4"/>
        <v>YA</v>
      </c>
    </row>
    <row r="31" spans="1:16" ht="15" customHeight="1" x14ac:dyDescent="0.2">
      <c r="A31" s="10">
        <v>21</v>
      </c>
      <c r="B31" s="10">
        <v>10811020</v>
      </c>
      <c r="C31" s="11" t="s">
        <v>248</v>
      </c>
      <c r="D31" s="10" t="s">
        <v>30</v>
      </c>
      <c r="E31" s="12"/>
      <c r="F31" s="13">
        <v>80</v>
      </c>
      <c r="G31" s="13">
        <v>90</v>
      </c>
      <c r="H31" s="13">
        <v>85</v>
      </c>
      <c r="I31" s="13"/>
      <c r="J31" s="13">
        <v>55</v>
      </c>
      <c r="K31" s="13">
        <f t="shared" si="0"/>
        <v>79</v>
      </c>
      <c r="L31" s="14" t="str">
        <f t="shared" si="1"/>
        <v>B</v>
      </c>
      <c r="M31" s="26"/>
      <c r="N31" s="28">
        <f t="shared" si="2"/>
        <v>85</v>
      </c>
      <c r="O31" s="3" t="str">
        <f t="shared" si="3"/>
        <v>LULUS</v>
      </c>
      <c r="P31" s="3" t="str">
        <f t="shared" si="4"/>
        <v>YA</v>
      </c>
    </row>
    <row r="32" spans="1:16" ht="15" customHeight="1" x14ac:dyDescent="0.2">
      <c r="A32" s="10">
        <v>22</v>
      </c>
      <c r="B32" s="10">
        <v>10811021</v>
      </c>
      <c r="C32" s="11" t="s">
        <v>224</v>
      </c>
      <c r="D32" s="10" t="s">
        <v>30</v>
      </c>
      <c r="E32" s="12"/>
      <c r="F32" s="13">
        <v>80</v>
      </c>
      <c r="G32" s="13">
        <v>70</v>
      </c>
      <c r="H32" s="13">
        <v>60</v>
      </c>
      <c r="I32" s="13"/>
      <c r="J32" s="13">
        <v>75</v>
      </c>
      <c r="K32" s="13">
        <f t="shared" si="0"/>
        <v>71</v>
      </c>
      <c r="L32" s="14" t="str">
        <f t="shared" si="1"/>
        <v>B</v>
      </c>
      <c r="M32" s="27" t="s">
        <v>255</v>
      </c>
      <c r="N32" s="28">
        <f t="shared" si="2"/>
        <v>70</v>
      </c>
      <c r="O32" s="3" t="str">
        <f t="shared" si="3"/>
        <v>LULUS</v>
      </c>
      <c r="P32" s="3" t="str">
        <f t="shared" si="4"/>
        <v>TDK</v>
      </c>
    </row>
    <row r="33" spans="1:16" ht="15" customHeight="1" x14ac:dyDescent="0.2">
      <c r="A33" s="10">
        <v>23</v>
      </c>
      <c r="B33" s="10">
        <v>10811022</v>
      </c>
      <c r="C33" s="11" t="s">
        <v>225</v>
      </c>
      <c r="D33" s="10" t="s">
        <v>30</v>
      </c>
      <c r="E33" s="12"/>
      <c r="F33" s="13">
        <v>90</v>
      </c>
      <c r="G33" s="13">
        <v>40</v>
      </c>
      <c r="H33" s="13">
        <v>80</v>
      </c>
      <c r="I33" s="13"/>
      <c r="J33" s="13">
        <v>70</v>
      </c>
      <c r="K33" s="13">
        <f t="shared" si="0"/>
        <v>70</v>
      </c>
      <c r="L33" s="14" t="str">
        <f t="shared" si="1"/>
        <v>B</v>
      </c>
      <c r="M33" s="27" t="s">
        <v>254</v>
      </c>
      <c r="N33" s="28">
        <f t="shared" si="2"/>
        <v>70</v>
      </c>
      <c r="O33" s="3" t="str">
        <f t="shared" si="3"/>
        <v>LULUS</v>
      </c>
      <c r="P33" s="3" t="str">
        <f t="shared" si="4"/>
        <v>TDK</v>
      </c>
    </row>
    <row r="34" spans="1:16" ht="15" customHeight="1" x14ac:dyDescent="0.2">
      <c r="A34" s="10">
        <v>24</v>
      </c>
      <c r="B34" s="10">
        <v>10811023</v>
      </c>
      <c r="C34" s="11" t="s">
        <v>226</v>
      </c>
      <c r="D34" s="10" t="s">
        <v>30</v>
      </c>
      <c r="E34" s="12"/>
      <c r="F34" s="13">
        <v>70</v>
      </c>
      <c r="G34" s="13">
        <v>60</v>
      </c>
      <c r="H34" s="13">
        <v>80</v>
      </c>
      <c r="I34" s="13"/>
      <c r="J34" s="13">
        <v>60</v>
      </c>
      <c r="K34" s="13">
        <f t="shared" si="0"/>
        <v>68</v>
      </c>
      <c r="L34" s="14" t="str">
        <f t="shared" si="1"/>
        <v>C</v>
      </c>
      <c r="M34" s="26"/>
      <c r="N34" s="28">
        <f t="shared" si="2"/>
        <v>70</v>
      </c>
      <c r="O34" s="3" t="str">
        <f t="shared" si="3"/>
        <v>LULUS</v>
      </c>
      <c r="P34" s="3" t="str">
        <f t="shared" si="4"/>
        <v>TDK</v>
      </c>
    </row>
    <row r="35" spans="1:16" ht="15" customHeight="1" x14ac:dyDescent="0.2">
      <c r="A35" s="10">
        <v>25</v>
      </c>
      <c r="B35" s="10">
        <v>10811024</v>
      </c>
      <c r="C35" s="11" t="s">
        <v>227</v>
      </c>
      <c r="D35" s="10" t="s">
        <v>30</v>
      </c>
      <c r="E35" s="12"/>
      <c r="F35" s="13">
        <v>70</v>
      </c>
      <c r="G35" s="13">
        <v>60</v>
      </c>
      <c r="H35" s="13">
        <v>85</v>
      </c>
      <c r="I35" s="13"/>
      <c r="J35" s="13">
        <v>55</v>
      </c>
      <c r="K35" s="13">
        <f t="shared" si="0"/>
        <v>68.333333333333343</v>
      </c>
      <c r="L35" s="14" t="str">
        <f t="shared" si="1"/>
        <v>C</v>
      </c>
      <c r="M35" s="27" t="s">
        <v>254</v>
      </c>
      <c r="N35" s="28">
        <f t="shared" si="2"/>
        <v>71.666666666666671</v>
      </c>
      <c r="O35" s="3" t="str">
        <f t="shared" si="3"/>
        <v>LULUS</v>
      </c>
      <c r="P35" s="3" t="str">
        <f t="shared" si="4"/>
        <v>TDK</v>
      </c>
    </row>
    <row r="36" spans="1:16" ht="15" customHeight="1" x14ac:dyDescent="0.2">
      <c r="A36" s="10">
        <v>26</v>
      </c>
      <c r="B36" s="10">
        <v>10811025</v>
      </c>
      <c r="C36" s="11" t="s">
        <v>228</v>
      </c>
      <c r="D36" s="10" t="s">
        <v>30</v>
      </c>
      <c r="E36" s="12"/>
      <c r="F36" s="13">
        <v>70</v>
      </c>
      <c r="G36" s="13">
        <v>90</v>
      </c>
      <c r="H36" s="13">
        <v>50</v>
      </c>
      <c r="I36" s="13"/>
      <c r="J36" s="13">
        <v>55</v>
      </c>
      <c r="K36" s="13">
        <f t="shared" si="0"/>
        <v>67</v>
      </c>
      <c r="L36" s="14" t="str">
        <f t="shared" si="1"/>
        <v>C</v>
      </c>
      <c r="M36" s="27" t="s">
        <v>255</v>
      </c>
      <c r="N36" s="28">
        <f t="shared" si="2"/>
        <v>70</v>
      </c>
      <c r="O36" s="3" t="str">
        <f t="shared" si="3"/>
        <v>LULUS</v>
      </c>
      <c r="P36" s="3" t="str">
        <f t="shared" si="4"/>
        <v>TDK</v>
      </c>
    </row>
    <row r="37" spans="1:16" ht="15" customHeight="1" x14ac:dyDescent="0.2">
      <c r="A37" s="10">
        <v>27</v>
      </c>
      <c r="B37" s="10">
        <v>10811026</v>
      </c>
      <c r="C37" s="11" t="s">
        <v>229</v>
      </c>
      <c r="D37" s="10" t="s">
        <v>30</v>
      </c>
      <c r="E37" s="12"/>
      <c r="F37" s="13">
        <v>95</v>
      </c>
      <c r="G37" s="13">
        <v>85</v>
      </c>
      <c r="H37" s="13">
        <v>85</v>
      </c>
      <c r="I37" s="13"/>
      <c r="J37" s="13">
        <v>75</v>
      </c>
      <c r="K37" s="13">
        <f t="shared" si="0"/>
        <v>85.666666666666657</v>
      </c>
      <c r="L37" s="14" t="str">
        <f t="shared" si="1"/>
        <v>A</v>
      </c>
      <c r="M37" s="26"/>
      <c r="N37" s="28">
        <f t="shared" si="2"/>
        <v>88.333333333333329</v>
      </c>
      <c r="O37" s="3" t="str">
        <f t="shared" si="3"/>
        <v>LULUS</v>
      </c>
      <c r="P37" s="3" t="str">
        <f t="shared" si="4"/>
        <v>YA</v>
      </c>
    </row>
    <row r="38" spans="1:16" ht="15" customHeight="1" x14ac:dyDescent="0.2">
      <c r="A38" s="10">
        <v>28</v>
      </c>
      <c r="B38" s="10">
        <v>10811027</v>
      </c>
      <c r="C38" s="11" t="s">
        <v>249</v>
      </c>
      <c r="D38" s="10" t="s">
        <v>30</v>
      </c>
      <c r="E38" s="12"/>
      <c r="F38" s="13">
        <v>65</v>
      </c>
      <c r="G38" s="13">
        <v>20</v>
      </c>
      <c r="H38" s="13">
        <v>0</v>
      </c>
      <c r="I38" s="13"/>
      <c r="J38" s="13">
        <v>40</v>
      </c>
      <c r="K38" s="13">
        <f t="shared" si="0"/>
        <v>30.666666666666664</v>
      </c>
      <c r="L38" s="14" t="str">
        <f t="shared" si="1"/>
        <v>D</v>
      </c>
      <c r="M38" s="27" t="s">
        <v>255</v>
      </c>
      <c r="N38" s="28">
        <f t="shared" si="2"/>
        <v>28.333333333333332</v>
      </c>
      <c r="O38" s="3" t="str">
        <f t="shared" si="3"/>
        <v>TDK</v>
      </c>
      <c r="P38" s="3" t="str">
        <f t="shared" si="4"/>
        <v>TDK</v>
      </c>
    </row>
    <row r="39" spans="1:16" ht="15" customHeight="1" x14ac:dyDescent="0.2">
      <c r="A39" s="10">
        <v>29</v>
      </c>
      <c r="B39" s="10">
        <v>10811028</v>
      </c>
      <c r="C39" s="11" t="s">
        <v>230</v>
      </c>
      <c r="D39" s="10" t="s">
        <v>30</v>
      </c>
      <c r="E39" s="12"/>
      <c r="F39" s="13">
        <v>90</v>
      </c>
      <c r="G39" s="13">
        <v>20</v>
      </c>
      <c r="H39" s="13">
        <v>80</v>
      </c>
      <c r="I39" s="13"/>
      <c r="J39" s="13">
        <v>55</v>
      </c>
      <c r="K39" s="13">
        <f t="shared" si="0"/>
        <v>61.666666666666671</v>
      </c>
      <c r="L39" s="14" t="str">
        <f t="shared" si="1"/>
        <v>C</v>
      </c>
      <c r="M39" s="27" t="s">
        <v>254</v>
      </c>
      <c r="N39" s="28">
        <f t="shared" si="2"/>
        <v>63.333333333333336</v>
      </c>
      <c r="O39" s="3" t="str">
        <f t="shared" si="3"/>
        <v>LULUS</v>
      </c>
      <c r="P39" s="3" t="str">
        <f t="shared" si="4"/>
        <v>TDK</v>
      </c>
    </row>
    <row r="40" spans="1:16" ht="15" customHeight="1" x14ac:dyDescent="0.2">
      <c r="A40" s="10">
        <v>30</v>
      </c>
      <c r="B40" s="10">
        <v>10811029</v>
      </c>
      <c r="C40" s="11" t="s">
        <v>231</v>
      </c>
      <c r="D40" s="10" t="s">
        <v>30</v>
      </c>
      <c r="E40" s="12"/>
      <c r="F40" s="13">
        <v>75</v>
      </c>
      <c r="G40" s="13">
        <v>20</v>
      </c>
      <c r="H40" s="13">
        <v>40</v>
      </c>
      <c r="I40" s="13"/>
      <c r="J40" s="13">
        <v>65</v>
      </c>
      <c r="K40" s="13">
        <f t="shared" si="0"/>
        <v>49</v>
      </c>
      <c r="L40" s="14" t="str">
        <f t="shared" si="1"/>
        <v>D</v>
      </c>
      <c r="M40" s="27" t="s">
        <v>254</v>
      </c>
      <c r="N40" s="28">
        <f t="shared" si="2"/>
        <v>45</v>
      </c>
      <c r="O40" s="3" t="str">
        <f t="shared" si="3"/>
        <v>TDK</v>
      </c>
      <c r="P40" s="3" t="str">
        <f t="shared" si="4"/>
        <v>TDK</v>
      </c>
    </row>
    <row r="41" spans="1:16" ht="15" customHeight="1" x14ac:dyDescent="0.2">
      <c r="A41" s="10">
        <v>31</v>
      </c>
      <c r="B41" s="10">
        <v>10811030</v>
      </c>
      <c r="C41" s="11" t="s">
        <v>232</v>
      </c>
      <c r="D41" s="10" t="s">
        <v>30</v>
      </c>
      <c r="E41" s="12"/>
      <c r="F41" s="13">
        <v>90</v>
      </c>
      <c r="G41" s="13">
        <v>75</v>
      </c>
      <c r="H41" s="13">
        <v>85</v>
      </c>
      <c r="I41" s="13"/>
      <c r="J41" s="13">
        <v>55</v>
      </c>
      <c r="K41" s="13">
        <f t="shared" si="0"/>
        <v>77.666666666666657</v>
      </c>
      <c r="L41" s="14" t="str">
        <f t="shared" si="1"/>
        <v>B</v>
      </c>
      <c r="M41" s="26"/>
      <c r="N41" s="28">
        <f t="shared" si="2"/>
        <v>83.333333333333329</v>
      </c>
      <c r="O41" s="3" t="str">
        <f t="shared" si="3"/>
        <v>LULUS</v>
      </c>
      <c r="P41" s="3" t="str">
        <f t="shared" si="4"/>
        <v>YA</v>
      </c>
    </row>
    <row r="42" spans="1:16" ht="15" customHeight="1" x14ac:dyDescent="0.2">
      <c r="A42" s="10">
        <v>32</v>
      </c>
      <c r="B42" s="10">
        <v>10811701</v>
      </c>
      <c r="C42" s="11" t="s">
        <v>233</v>
      </c>
      <c r="D42" s="10" t="s">
        <v>30</v>
      </c>
      <c r="E42" s="12"/>
      <c r="F42" s="13">
        <v>75</v>
      </c>
      <c r="G42" s="13">
        <v>65</v>
      </c>
      <c r="H42" s="13">
        <v>85</v>
      </c>
      <c r="I42" s="13"/>
      <c r="J42" s="13">
        <v>75</v>
      </c>
      <c r="K42" s="13">
        <f t="shared" si="0"/>
        <v>75</v>
      </c>
      <c r="L42" s="14" t="str">
        <f t="shared" si="1"/>
        <v>B</v>
      </c>
      <c r="M42" s="26"/>
      <c r="N42" s="28">
        <f t="shared" si="2"/>
        <v>75</v>
      </c>
      <c r="O42" s="3" t="str">
        <f t="shared" si="3"/>
        <v>LULUS</v>
      </c>
      <c r="P42" s="3" t="str">
        <f t="shared" si="4"/>
        <v>YA</v>
      </c>
    </row>
    <row r="43" spans="1:16" ht="15" customHeight="1" x14ac:dyDescent="0.2">
      <c r="A43" s="10">
        <v>33</v>
      </c>
      <c r="B43" s="10"/>
      <c r="C43" s="11"/>
      <c r="D43" s="10" t="s">
        <v>30</v>
      </c>
      <c r="E43" s="12"/>
      <c r="F43" s="13"/>
      <c r="G43" s="13"/>
      <c r="H43" s="13"/>
      <c r="I43" s="13"/>
      <c r="J43" s="13"/>
      <c r="K43" s="13" t="e">
        <f t="shared" si="0"/>
        <v>#DIV/0!</v>
      </c>
      <c r="L43" s="14" t="e">
        <f t="shared" si="1"/>
        <v>#DIV/0!</v>
      </c>
      <c r="M43" s="26"/>
      <c r="N43" s="1"/>
      <c r="O43" s="3" t="e">
        <f t="shared" si="3"/>
        <v>#DIV/0!</v>
      </c>
      <c r="P43" s="3" t="e">
        <f t="shared" si="4"/>
        <v>#DIV/0!</v>
      </c>
    </row>
    <row r="44" spans="1:16" ht="15" customHeight="1" x14ac:dyDescent="0.2">
      <c r="A44" s="10">
        <v>34</v>
      </c>
      <c r="B44" s="10"/>
      <c r="C44" s="11"/>
      <c r="D44" s="10" t="s">
        <v>30</v>
      </c>
      <c r="E44" s="12"/>
      <c r="F44" s="13"/>
      <c r="G44" s="13"/>
      <c r="H44" s="13"/>
      <c r="I44" s="13"/>
      <c r="J44" s="13"/>
      <c r="K44" s="13" t="e">
        <f t="shared" si="0"/>
        <v>#DIV/0!</v>
      </c>
      <c r="L44" s="14" t="e">
        <f t="shared" si="1"/>
        <v>#DIV/0!</v>
      </c>
      <c r="M44" s="26"/>
      <c r="N44" s="1"/>
      <c r="O44" s="3" t="e">
        <f t="shared" si="3"/>
        <v>#DIV/0!</v>
      </c>
      <c r="P44" s="3" t="e">
        <f t="shared" si="4"/>
        <v>#DIV/0!</v>
      </c>
    </row>
    <row r="45" spans="1:16" ht="15" customHeight="1" x14ac:dyDescent="0.2">
      <c r="A45" s="10">
        <v>35</v>
      </c>
      <c r="B45" s="10"/>
      <c r="C45" s="11"/>
      <c r="D45" s="10" t="s">
        <v>30</v>
      </c>
      <c r="E45" s="12"/>
      <c r="F45" s="13"/>
      <c r="G45" s="13"/>
      <c r="H45" s="13"/>
      <c r="I45" s="13"/>
      <c r="J45" s="13"/>
      <c r="K45" s="13" t="e">
        <f t="shared" si="0"/>
        <v>#DIV/0!</v>
      </c>
      <c r="L45" s="14" t="e">
        <f t="shared" si="1"/>
        <v>#DIV/0!</v>
      </c>
      <c r="M45" s="26"/>
      <c r="N45" s="1"/>
      <c r="O45" s="3" t="e">
        <f t="shared" si="3"/>
        <v>#DIV/0!</v>
      </c>
      <c r="P45" s="3" t="e">
        <f t="shared" si="4"/>
        <v>#DIV/0!</v>
      </c>
    </row>
    <row r="46" spans="1:16" ht="15" customHeight="1" x14ac:dyDescent="0.2">
      <c r="A46" s="10">
        <v>36</v>
      </c>
      <c r="B46" s="10"/>
      <c r="C46" s="11"/>
      <c r="D46" s="10" t="s">
        <v>30</v>
      </c>
      <c r="E46" s="12"/>
      <c r="F46" s="13"/>
      <c r="G46" s="13"/>
      <c r="H46" s="13"/>
      <c r="I46" s="13"/>
      <c r="J46" s="13"/>
      <c r="K46" s="13" t="e">
        <f t="shared" si="0"/>
        <v>#DIV/0!</v>
      </c>
      <c r="L46" s="14" t="e">
        <f t="shared" si="1"/>
        <v>#DIV/0!</v>
      </c>
      <c r="M46" s="26"/>
      <c r="N46" s="1"/>
      <c r="O46" s="3" t="e">
        <f t="shared" si="3"/>
        <v>#DIV/0!</v>
      </c>
      <c r="P46" s="3" t="e">
        <f t="shared" si="4"/>
        <v>#DIV/0!</v>
      </c>
    </row>
    <row r="47" spans="1:16" ht="15" customHeight="1" x14ac:dyDescent="0.2">
      <c r="A47" s="10">
        <v>37</v>
      </c>
      <c r="B47" s="10"/>
      <c r="C47" s="11"/>
      <c r="D47" s="10" t="s">
        <v>30</v>
      </c>
      <c r="E47" s="12"/>
      <c r="F47" s="13"/>
      <c r="G47" s="13"/>
      <c r="H47" s="13"/>
      <c r="I47" s="13"/>
      <c r="J47" s="13"/>
      <c r="K47" s="13" t="e">
        <f t="shared" si="0"/>
        <v>#DIV/0!</v>
      </c>
      <c r="L47" s="14" t="e">
        <f t="shared" si="1"/>
        <v>#DIV/0!</v>
      </c>
      <c r="M47" s="26"/>
      <c r="N47" s="1"/>
      <c r="O47" s="3" t="e">
        <f t="shared" si="3"/>
        <v>#DIV/0!</v>
      </c>
      <c r="P47" s="3" t="e">
        <f t="shared" si="4"/>
        <v>#DIV/0!</v>
      </c>
    </row>
    <row r="48" spans="1:16" ht="15" customHeight="1" x14ac:dyDescent="0.2">
      <c r="A48" s="10">
        <v>38</v>
      </c>
      <c r="B48" s="10"/>
      <c r="C48" s="11"/>
      <c r="D48" s="10" t="s">
        <v>30</v>
      </c>
      <c r="E48" s="12"/>
      <c r="F48" s="13"/>
      <c r="G48" s="13"/>
      <c r="H48" s="13"/>
      <c r="I48" s="13"/>
      <c r="J48" s="13"/>
      <c r="K48" s="13" t="e">
        <f t="shared" si="0"/>
        <v>#DIV/0!</v>
      </c>
      <c r="L48" s="14" t="e">
        <f t="shared" si="1"/>
        <v>#DIV/0!</v>
      </c>
      <c r="M48" s="26"/>
      <c r="N48" s="1"/>
      <c r="O48" s="3" t="e">
        <f t="shared" si="3"/>
        <v>#DIV/0!</v>
      </c>
      <c r="P48" s="3" t="e">
        <f t="shared" si="4"/>
        <v>#DIV/0!</v>
      </c>
    </row>
    <row r="49" spans="1:16" ht="15" customHeight="1" x14ac:dyDescent="0.2">
      <c r="A49" s="10">
        <v>39</v>
      </c>
      <c r="B49" s="10"/>
      <c r="C49" s="11"/>
      <c r="D49" s="10" t="s">
        <v>30</v>
      </c>
      <c r="E49" s="12"/>
      <c r="F49" s="13"/>
      <c r="G49" s="13"/>
      <c r="H49" s="13"/>
      <c r="I49" s="13"/>
      <c r="J49" s="13"/>
      <c r="K49" s="13" t="e">
        <f t="shared" si="0"/>
        <v>#DIV/0!</v>
      </c>
      <c r="L49" s="14" t="e">
        <f t="shared" si="1"/>
        <v>#DIV/0!</v>
      </c>
      <c r="M49" s="26"/>
      <c r="N49" s="1"/>
      <c r="O49" s="3" t="e">
        <f t="shared" si="3"/>
        <v>#DIV/0!</v>
      </c>
      <c r="P49" s="3" t="e">
        <f t="shared" si="4"/>
        <v>#DIV/0!</v>
      </c>
    </row>
    <row r="50" spans="1:16" ht="15" customHeight="1" x14ac:dyDescent="0.2">
      <c r="A50" s="10">
        <v>40</v>
      </c>
      <c r="B50" s="10"/>
      <c r="C50" s="11"/>
      <c r="D50" s="10" t="s">
        <v>30</v>
      </c>
      <c r="E50" s="12"/>
      <c r="F50" s="13"/>
      <c r="G50" s="13"/>
      <c r="H50" s="13"/>
      <c r="I50" s="13"/>
      <c r="J50" s="13"/>
      <c r="K50" s="13" t="e">
        <f t="shared" si="0"/>
        <v>#DIV/0!</v>
      </c>
      <c r="L50" s="14" t="e">
        <f t="shared" si="1"/>
        <v>#DIV/0!</v>
      </c>
      <c r="M50" s="26"/>
      <c r="N50" s="1"/>
      <c r="O50" s="3" t="e">
        <f t="shared" si="3"/>
        <v>#DIV/0!</v>
      </c>
      <c r="P50" s="3" t="e">
        <f t="shared" si="4"/>
        <v>#DIV/0!</v>
      </c>
    </row>
    <row r="51" spans="1:16" ht="15" customHeight="1" x14ac:dyDescent="0.2">
      <c r="A51" s="10">
        <v>41</v>
      </c>
      <c r="B51" s="10"/>
      <c r="C51" s="11"/>
      <c r="D51" s="10" t="s">
        <v>30</v>
      </c>
      <c r="E51" s="12"/>
      <c r="F51" s="13"/>
      <c r="G51" s="13"/>
      <c r="H51" s="13"/>
      <c r="I51" s="13"/>
      <c r="J51" s="13"/>
      <c r="K51" s="13" t="e">
        <f t="shared" si="0"/>
        <v>#DIV/0!</v>
      </c>
      <c r="L51" s="14" t="e">
        <f t="shared" si="1"/>
        <v>#DIV/0!</v>
      </c>
      <c r="M51" s="26"/>
      <c r="N51" s="1"/>
      <c r="O51" s="3" t="e">
        <f t="shared" si="3"/>
        <v>#DIV/0!</v>
      </c>
      <c r="P51" s="3" t="e">
        <f t="shared" si="4"/>
        <v>#DIV/0!</v>
      </c>
    </row>
    <row r="52" spans="1:16" ht="15" customHeight="1" x14ac:dyDescent="0.2">
      <c r="A52" s="10">
        <v>42</v>
      </c>
      <c r="B52" s="10"/>
      <c r="C52" s="11"/>
      <c r="D52" s="10" t="s">
        <v>30</v>
      </c>
      <c r="E52" s="12"/>
      <c r="F52" s="13"/>
      <c r="G52" s="13"/>
      <c r="H52" s="13"/>
      <c r="I52" s="13"/>
      <c r="J52" s="13"/>
      <c r="K52" s="13" t="e">
        <f t="shared" si="0"/>
        <v>#DIV/0!</v>
      </c>
      <c r="L52" s="14" t="e">
        <f t="shared" si="1"/>
        <v>#DIV/0!</v>
      </c>
      <c r="M52" s="26"/>
      <c r="N52" s="1"/>
      <c r="O52" s="3" t="e">
        <f t="shared" si="3"/>
        <v>#DIV/0!</v>
      </c>
      <c r="P52" s="3" t="e">
        <f t="shared" si="4"/>
        <v>#DIV/0!</v>
      </c>
    </row>
    <row r="53" spans="1:16" ht="15" customHeight="1" x14ac:dyDescent="0.2">
      <c r="A53" s="10">
        <v>43</v>
      </c>
      <c r="B53" s="10"/>
      <c r="C53" s="11"/>
      <c r="D53" s="10" t="s">
        <v>30</v>
      </c>
      <c r="E53" s="12"/>
      <c r="F53" s="13"/>
      <c r="G53" s="13"/>
      <c r="H53" s="13"/>
      <c r="I53" s="13"/>
      <c r="J53" s="13"/>
      <c r="K53" s="13" t="e">
        <f t="shared" si="0"/>
        <v>#DIV/0!</v>
      </c>
      <c r="L53" s="14" t="e">
        <f t="shared" si="1"/>
        <v>#DIV/0!</v>
      </c>
      <c r="M53" s="26"/>
      <c r="N53" s="1"/>
      <c r="O53" s="3" t="e">
        <f t="shared" si="3"/>
        <v>#DIV/0!</v>
      </c>
      <c r="P53" s="3" t="e">
        <f t="shared" si="4"/>
        <v>#DIV/0!</v>
      </c>
    </row>
    <row r="54" spans="1:16" ht="15" customHeight="1" x14ac:dyDescent="0.2">
      <c r="A54" s="10">
        <v>44</v>
      </c>
      <c r="B54" s="10"/>
      <c r="C54" s="11"/>
      <c r="D54" s="10" t="s">
        <v>30</v>
      </c>
      <c r="E54" s="12"/>
      <c r="F54" s="13"/>
      <c r="G54" s="13"/>
      <c r="H54" s="13"/>
      <c r="I54" s="13"/>
      <c r="J54" s="13"/>
      <c r="K54" s="13" t="e">
        <f t="shared" si="0"/>
        <v>#DIV/0!</v>
      </c>
      <c r="L54" s="14" t="e">
        <f t="shared" si="1"/>
        <v>#DIV/0!</v>
      </c>
      <c r="M54" s="26"/>
      <c r="N54" s="1"/>
      <c r="O54" s="3" t="e">
        <f t="shared" si="3"/>
        <v>#DIV/0!</v>
      </c>
      <c r="P54" s="3" t="e">
        <f t="shared" si="4"/>
        <v>#DIV/0!</v>
      </c>
    </row>
    <row r="55" spans="1:16" ht="15" customHeight="1" x14ac:dyDescent="0.2">
      <c r="A55" s="10">
        <v>45</v>
      </c>
      <c r="B55" s="10"/>
      <c r="C55" s="11"/>
      <c r="D55" s="10" t="s">
        <v>30</v>
      </c>
      <c r="E55" s="12"/>
      <c r="F55" s="13"/>
      <c r="G55" s="13"/>
      <c r="H55" s="13"/>
      <c r="I55" s="13"/>
      <c r="J55" s="13"/>
      <c r="K55" s="13" t="e">
        <f t="shared" si="0"/>
        <v>#DIV/0!</v>
      </c>
      <c r="L55" s="14" t="e">
        <f t="shared" si="1"/>
        <v>#DIV/0!</v>
      </c>
      <c r="M55" s="26"/>
      <c r="N55" s="1"/>
      <c r="O55" s="3" t="e">
        <f t="shared" si="3"/>
        <v>#DIV/0!</v>
      </c>
      <c r="P55" s="3" t="e">
        <f t="shared" si="4"/>
        <v>#DIV/0!</v>
      </c>
    </row>
    <row r="56" spans="1:16" x14ac:dyDescent="0.2">
      <c r="F56" s="16"/>
      <c r="L56" s="17" t="s">
        <v>77</v>
      </c>
    </row>
    <row r="58" spans="1:16" x14ac:dyDescent="0.2">
      <c r="B58" s="18" t="s">
        <v>78</v>
      </c>
      <c r="C58" s="19"/>
      <c r="D58" s="20"/>
      <c r="E58" s="21"/>
      <c r="F58" s="20"/>
      <c r="G58" s="20"/>
      <c r="H58" s="18" t="s">
        <v>79</v>
      </c>
      <c r="I58" s="20"/>
      <c r="J58" s="20"/>
    </row>
    <row r="59" spans="1:16" x14ac:dyDescent="0.2">
      <c r="B59" s="18" t="s">
        <v>80</v>
      </c>
      <c r="C59" s="19"/>
      <c r="D59" s="20"/>
      <c r="E59" s="21"/>
      <c r="F59" s="20"/>
      <c r="G59" s="20"/>
      <c r="H59" s="18" t="s">
        <v>81</v>
      </c>
      <c r="I59" s="20"/>
      <c r="J59" s="20"/>
    </row>
    <row r="60" spans="1:16" x14ac:dyDescent="0.2">
      <c r="B60" s="18"/>
      <c r="C60" s="19"/>
      <c r="D60" s="20"/>
      <c r="E60" s="21"/>
      <c r="F60" s="20"/>
      <c r="G60" s="20"/>
      <c r="H60" s="20"/>
      <c r="I60" s="20"/>
      <c r="J60" s="18"/>
    </row>
    <row r="61" spans="1:16" x14ac:dyDescent="0.2">
      <c r="B61" s="18"/>
      <c r="C61" s="19"/>
      <c r="D61" s="20"/>
      <c r="E61" s="21"/>
      <c r="F61" s="20"/>
      <c r="G61" s="20"/>
      <c r="H61" s="20"/>
      <c r="I61" s="20"/>
      <c r="J61" s="18"/>
    </row>
    <row r="62" spans="1:16" x14ac:dyDescent="0.2">
      <c r="B62" s="18"/>
      <c r="C62" s="19"/>
      <c r="D62" s="20"/>
      <c r="E62" s="21"/>
      <c r="F62" s="20"/>
      <c r="G62" s="20"/>
      <c r="H62" s="20"/>
      <c r="I62" s="20"/>
      <c r="J62" s="18"/>
      <c r="K62" s="20"/>
    </row>
    <row r="63" spans="1:16" x14ac:dyDescent="0.2">
      <c r="B63" s="18"/>
      <c r="C63" s="19"/>
      <c r="D63" s="20"/>
      <c r="E63" s="21"/>
      <c r="F63" s="20"/>
      <c r="G63" s="20"/>
      <c r="H63" s="20"/>
      <c r="I63" s="20"/>
      <c r="J63" s="18"/>
      <c r="K63" s="20"/>
    </row>
    <row r="64" spans="1:16" x14ac:dyDescent="0.2">
      <c r="B64" s="22" t="s">
        <v>82</v>
      </c>
      <c r="C64" s="19"/>
      <c r="D64" s="20"/>
      <c r="E64" s="21"/>
      <c r="F64" s="20"/>
      <c r="G64" s="20"/>
      <c r="H64" s="22" t="s">
        <v>17</v>
      </c>
      <c r="I64" s="20"/>
      <c r="J64" s="20"/>
      <c r="K64" s="20"/>
    </row>
    <row r="65" spans="2:14" s="1" customFormat="1" x14ac:dyDescent="0.2">
      <c r="B65" s="18" t="s">
        <v>83</v>
      </c>
      <c r="C65" s="19"/>
      <c r="D65" s="20"/>
      <c r="E65" s="21"/>
      <c r="F65" s="20"/>
      <c r="G65" s="20"/>
      <c r="H65" s="18" t="s">
        <v>84</v>
      </c>
      <c r="I65" s="20"/>
      <c r="J65" s="20"/>
      <c r="K65" s="20"/>
      <c r="M65" s="23"/>
      <c r="N65" s="23"/>
    </row>
  </sheetData>
  <sortState ref="B11:L42">
    <sortCondition ref="B11:B42"/>
  </sortState>
  <mergeCells count="26">
    <mergeCell ref="A4:B4"/>
    <mergeCell ref="E4:F4"/>
    <mergeCell ref="G4:H4"/>
    <mergeCell ref="I4:L4"/>
    <mergeCell ref="A5:B5"/>
    <mergeCell ref="E5:F5"/>
    <mergeCell ref="G5:H5"/>
    <mergeCell ref="I5:J5"/>
    <mergeCell ref="K5:L5"/>
    <mergeCell ref="A1:L1"/>
    <mergeCell ref="A3:B3"/>
    <mergeCell ref="E3:F3"/>
    <mergeCell ref="G3:J3"/>
    <mergeCell ref="K3:L3"/>
    <mergeCell ref="A6:B6"/>
    <mergeCell ref="E6:F6"/>
    <mergeCell ref="G6:H6"/>
    <mergeCell ref="I6:L6"/>
    <mergeCell ref="J8:J9"/>
    <mergeCell ref="L8:L9"/>
    <mergeCell ref="A8:A9"/>
    <mergeCell ref="B8:C9"/>
    <mergeCell ref="D8:D9"/>
    <mergeCell ref="E8:E9"/>
    <mergeCell ref="F8:H8"/>
    <mergeCell ref="I8:I9"/>
  </mergeCells>
  <printOptions horizontalCentered="1"/>
  <pageMargins left="0.55118110236220474" right="0.55118110236220474" top="0.98425196850393704" bottom="0.98425196850393704" header="0.51181102362204722" footer="0.51181102362204722"/>
  <pageSetup paperSize="5" scale="80"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11TK-01</vt:lpstr>
      <vt:lpstr>11TK-02</vt:lpstr>
      <vt:lpstr>11TK-03</vt:lpstr>
      <vt:lpstr>11TK-04</vt:lpstr>
      <vt:lpstr>11TK-05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Juhana</dc:creator>
  <cp:lastModifiedBy>sutono</cp:lastModifiedBy>
  <cp:lastPrinted>2004-09-10T19:40:55Z</cp:lastPrinted>
  <dcterms:created xsi:type="dcterms:W3CDTF">2004-09-10T04:05:10Z</dcterms:created>
  <dcterms:modified xsi:type="dcterms:W3CDTF">2012-01-31T05:35:49Z</dcterms:modified>
</cp:coreProperties>
</file>