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URCHASES JOURNAL" sheetId="1" r:id="rId1"/>
    <sheet name="SALES JOURNAL" sheetId="3" r:id="rId2"/>
    <sheet name="CASH PAYMENT JOURNAL" sheetId="2" r:id="rId3"/>
    <sheet name="CASH RECEIPT JOURNAL" sheetId="4" r:id="rId4"/>
    <sheet name="MEMORIAL JOURNAL" sheetId="5" r:id="rId5"/>
    <sheet name="BUKU BESAR" sheetId="6" r:id="rId6"/>
  </sheets>
  <calcPr calcId="145621"/>
</workbook>
</file>

<file path=xl/calcChain.xml><?xml version="1.0" encoding="utf-8"?>
<calcChain xmlns="http://schemas.openxmlformats.org/spreadsheetml/2006/main">
  <c r="E11" i="5" l="1"/>
  <c r="D11" i="5"/>
  <c r="F17" i="4"/>
  <c r="D17" i="4"/>
  <c r="E16" i="4"/>
  <c r="F16" i="4"/>
  <c r="G16" i="4"/>
  <c r="H16" i="4"/>
  <c r="D16" i="4"/>
  <c r="G19" i="2"/>
  <c r="D19" i="2"/>
  <c r="E18" i="2"/>
  <c r="F18" i="2"/>
  <c r="G18" i="2"/>
  <c r="H18" i="2"/>
  <c r="D18" i="2"/>
  <c r="G19" i="3"/>
  <c r="D19" i="3"/>
  <c r="G18" i="3"/>
  <c r="F18" i="3"/>
  <c r="D18" i="3"/>
  <c r="F18" i="1"/>
  <c r="D18" i="1"/>
  <c r="E17" i="1"/>
  <c r="F17" i="1"/>
  <c r="G17" i="1"/>
  <c r="H17" i="1"/>
  <c r="D17" i="1"/>
  <c r="D15" i="4"/>
  <c r="E15" i="4"/>
  <c r="G8" i="2"/>
  <c r="H8" i="2" s="1"/>
  <c r="D10" i="4"/>
  <c r="D9" i="4"/>
  <c r="D7" i="4"/>
  <c r="E7" i="4"/>
</calcChain>
</file>

<file path=xl/sharedStrings.xml><?xml version="1.0" encoding="utf-8"?>
<sst xmlns="http://schemas.openxmlformats.org/spreadsheetml/2006/main" count="118" uniqueCount="55">
  <si>
    <t>REF</t>
  </si>
  <si>
    <t>DEBET</t>
  </si>
  <si>
    <t>KREDIT</t>
  </si>
  <si>
    <t>OBLIGATION</t>
  </si>
  <si>
    <t>DATE</t>
  </si>
  <si>
    <t>DESCRIPTION</t>
  </si>
  <si>
    <t>PURCHASES</t>
  </si>
  <si>
    <t>SUNDARY ACCOUNT</t>
  </si>
  <si>
    <t>ACCOUNT PAYABLE</t>
  </si>
  <si>
    <t>NOTES PAYABLE</t>
  </si>
  <si>
    <t>PT ICHA</t>
  </si>
  <si>
    <t>PURCHASE JOURNAL</t>
  </si>
  <si>
    <t>31 DECEMBER 2008</t>
  </si>
  <si>
    <t>CASH PAYMENT JOURNAL</t>
  </si>
  <si>
    <t>SALES JOURNAL</t>
  </si>
  <si>
    <t>CASH RECEIPT JOURNAL</t>
  </si>
  <si>
    <t>MEMORIAL JOURNAL</t>
  </si>
  <si>
    <t>PURCHASES DISCOUNT</t>
  </si>
  <si>
    <t>CASH</t>
  </si>
  <si>
    <t>SALES</t>
  </si>
  <si>
    <t>SALES DICOUNT</t>
  </si>
  <si>
    <t>ACCOUNT RECEIVABLE</t>
  </si>
  <si>
    <t>CAPITAL STOCK</t>
  </si>
  <si>
    <t>OFFICE EQUIPMENT</t>
  </si>
  <si>
    <t>PREPAID INSURANCE</t>
  </si>
  <si>
    <t>PT CACA</t>
  </si>
  <si>
    <t>TOKO RIZKY</t>
  </si>
  <si>
    <t>PT GEA</t>
  </si>
  <si>
    <t>VEHICLE</t>
  </si>
  <si>
    <t>NINA AGENCY</t>
  </si>
  <si>
    <t>STORE SUPPLIES</t>
  </si>
  <si>
    <t xml:space="preserve">       ACCOUNT RECEIVABLE</t>
  </si>
  <si>
    <t>PT WINY</t>
  </si>
  <si>
    <t>PT YUDA</t>
  </si>
  <si>
    <t>PT TAKEDA</t>
  </si>
  <si>
    <t>NONA MELIA</t>
  </si>
  <si>
    <t>TOKO MIA</t>
  </si>
  <si>
    <t>SISI&amp;CO</t>
  </si>
  <si>
    <t>ACCOUNT PAYABLE (PT CACA)</t>
  </si>
  <si>
    <t xml:space="preserve">      NOTES PAYABLE</t>
  </si>
  <si>
    <t>TOKO ADITYA</t>
  </si>
  <si>
    <t>TOKO RAFAEL</t>
  </si>
  <si>
    <t>SALES RETURN AND ALLOWANCE (TOKO RIZKY)</t>
  </si>
  <si>
    <t>TN WINNY</t>
  </si>
  <si>
    <t>RENT EXPENSE</t>
  </si>
  <si>
    <t>NOTES RECEIVABLE</t>
  </si>
  <si>
    <t>TAKEDA</t>
  </si>
  <si>
    <t>NOTES RECEIVABLE (TOKO RAFAEL)</t>
  </si>
  <si>
    <t xml:space="preserve">    ACCOUNT RECEIVABLE</t>
  </si>
  <si>
    <t>PT CACA (NOTES PAYABLE)</t>
  </si>
  <si>
    <t>TOKO LEA</t>
  </si>
  <si>
    <t>ADMINISTRATION SALLARIES EXP</t>
  </si>
  <si>
    <t>OFFICE SALLARIES EXP</t>
  </si>
  <si>
    <t>JUMLAH</t>
  </si>
  <si>
    <t>DIPINDAHKAN KE AKUN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</si>
</sst>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p&quot;#,##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1" xfId="0" applyNumberFormat="1" applyFont="1" applyBorder="1"/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7" sqref="C7"/>
    </sheetView>
  </sheetViews>
  <sheetFormatPr defaultRowHeight="15" x14ac:dyDescent="0.25"/>
  <cols>
    <col min="1" max="1" width="14.28515625" customWidth="1"/>
    <col min="2" max="2" width="24.140625" customWidth="1"/>
    <col min="4" max="4" width="15.28515625" customWidth="1"/>
    <col min="5" max="5" width="21.7109375" customWidth="1"/>
    <col min="6" max="6" width="20.42578125" customWidth="1"/>
    <col min="7" max="7" width="17.42578125" customWidth="1"/>
    <col min="8" max="8" width="15.140625" customWidth="1"/>
  </cols>
  <sheetData>
    <row r="1" spans="1:9" x14ac:dyDescent="0.25">
      <c r="C1" s="7" t="s">
        <v>10</v>
      </c>
      <c r="D1" s="7"/>
      <c r="E1" s="7"/>
    </row>
    <row r="2" spans="1:9" x14ac:dyDescent="0.25">
      <c r="C2" s="7" t="s">
        <v>11</v>
      </c>
      <c r="D2" s="7"/>
      <c r="E2" s="7"/>
    </row>
    <row r="3" spans="1:9" x14ac:dyDescent="0.25">
      <c r="C3" s="8" t="s">
        <v>12</v>
      </c>
      <c r="D3" s="8"/>
      <c r="E3" s="8"/>
    </row>
    <row r="4" spans="1:9" ht="15" customHeight="1" x14ac:dyDescent="0.25">
      <c r="A4" s="3" t="s">
        <v>4</v>
      </c>
      <c r="B4" s="3" t="s">
        <v>5</v>
      </c>
      <c r="C4" s="3" t="s">
        <v>0</v>
      </c>
      <c r="D4" s="4" t="s">
        <v>1</v>
      </c>
      <c r="E4" s="4"/>
      <c r="F4" s="4" t="s">
        <v>2</v>
      </c>
      <c r="G4" s="4"/>
      <c r="H4" s="4"/>
      <c r="I4" s="1"/>
    </row>
    <row r="5" spans="1:9" x14ac:dyDescent="0.25">
      <c r="A5" s="5"/>
      <c r="B5" s="5"/>
      <c r="C5" s="5"/>
      <c r="D5" s="6" t="s">
        <v>6</v>
      </c>
      <c r="E5" s="6" t="s">
        <v>7</v>
      </c>
      <c r="F5" s="6" t="s">
        <v>8</v>
      </c>
      <c r="G5" s="6" t="s">
        <v>3</v>
      </c>
      <c r="H5" s="6" t="s">
        <v>9</v>
      </c>
      <c r="I5" s="1"/>
    </row>
    <row r="6" spans="1:9" x14ac:dyDescent="0.25">
      <c r="A6" s="16">
        <v>39783</v>
      </c>
      <c r="B6" s="2" t="s">
        <v>25</v>
      </c>
      <c r="C6" s="2"/>
      <c r="D6" s="17">
        <v>150000</v>
      </c>
      <c r="E6" s="17"/>
      <c r="F6" s="17">
        <v>150000</v>
      </c>
      <c r="G6" s="17"/>
      <c r="H6" s="17"/>
    </row>
    <row r="7" spans="1:9" x14ac:dyDescent="0.25">
      <c r="A7" s="16">
        <v>39784</v>
      </c>
      <c r="B7" s="2" t="s">
        <v>28</v>
      </c>
      <c r="C7" s="2">
        <v>124</v>
      </c>
      <c r="D7" s="17"/>
      <c r="E7" s="17">
        <v>1500000</v>
      </c>
      <c r="F7" s="17"/>
      <c r="G7" s="17">
        <v>1500000</v>
      </c>
      <c r="H7" s="17"/>
    </row>
    <row r="8" spans="1:9" x14ac:dyDescent="0.25">
      <c r="A8" s="16">
        <v>39785</v>
      </c>
      <c r="B8" s="2" t="s">
        <v>29</v>
      </c>
      <c r="C8" s="2"/>
      <c r="D8" s="17">
        <v>30000</v>
      </c>
      <c r="E8" s="17"/>
      <c r="F8" s="17">
        <v>30000</v>
      </c>
      <c r="G8" s="17"/>
      <c r="H8" s="17"/>
    </row>
    <row r="9" spans="1:9" x14ac:dyDescent="0.25">
      <c r="A9" s="2"/>
      <c r="B9" s="2" t="s">
        <v>30</v>
      </c>
      <c r="C9" s="2">
        <v>108</v>
      </c>
      <c r="D9" s="17"/>
      <c r="E9" s="17">
        <v>35000</v>
      </c>
      <c r="F9" s="17"/>
      <c r="G9" s="17"/>
      <c r="H9" s="17">
        <v>35000</v>
      </c>
    </row>
    <row r="10" spans="1:9" x14ac:dyDescent="0.25">
      <c r="A10" s="16">
        <v>39788</v>
      </c>
      <c r="B10" s="2" t="s">
        <v>33</v>
      </c>
      <c r="C10" s="2"/>
      <c r="D10" s="17">
        <v>40000</v>
      </c>
      <c r="E10" s="17"/>
      <c r="F10" s="17">
        <v>40000</v>
      </c>
      <c r="G10" s="17"/>
      <c r="H10" s="17"/>
    </row>
    <row r="11" spans="1:9" x14ac:dyDescent="0.25">
      <c r="A11" s="16">
        <v>39790</v>
      </c>
      <c r="B11" s="2" t="s">
        <v>25</v>
      </c>
      <c r="C11" s="2"/>
      <c r="D11" s="17">
        <v>100000</v>
      </c>
      <c r="E11" s="17"/>
      <c r="F11" s="17">
        <v>100000</v>
      </c>
      <c r="G11" s="17"/>
      <c r="H11" s="17"/>
    </row>
    <row r="12" spans="1:9" x14ac:dyDescent="0.25">
      <c r="A12" s="2"/>
      <c r="B12" s="2" t="s">
        <v>34</v>
      </c>
      <c r="C12" s="2"/>
      <c r="D12" s="17">
        <v>120000</v>
      </c>
      <c r="E12" s="17"/>
      <c r="F12" s="17">
        <v>120000</v>
      </c>
      <c r="G12" s="17"/>
      <c r="H12" s="17"/>
    </row>
    <row r="13" spans="1:9" x14ac:dyDescent="0.25">
      <c r="A13" s="16">
        <v>39797</v>
      </c>
      <c r="B13" s="2" t="s">
        <v>37</v>
      </c>
      <c r="C13" s="2"/>
      <c r="D13" s="17">
        <v>75000</v>
      </c>
      <c r="E13" s="17"/>
      <c r="F13" s="17">
        <v>75000</v>
      </c>
      <c r="G13" s="17"/>
      <c r="H13" s="17"/>
    </row>
    <row r="14" spans="1:9" x14ac:dyDescent="0.25">
      <c r="A14" s="16">
        <v>39800</v>
      </c>
      <c r="B14" s="2" t="s">
        <v>29</v>
      </c>
      <c r="C14" s="2"/>
      <c r="D14" s="17">
        <v>25000</v>
      </c>
      <c r="E14" s="17"/>
      <c r="F14" s="17">
        <v>25000</v>
      </c>
      <c r="G14" s="17"/>
      <c r="H14" s="17"/>
    </row>
    <row r="15" spans="1:9" x14ac:dyDescent="0.25">
      <c r="A15" s="16">
        <v>39802</v>
      </c>
      <c r="B15" s="2" t="s">
        <v>25</v>
      </c>
      <c r="C15" s="2"/>
      <c r="D15" s="17">
        <v>100000</v>
      </c>
      <c r="E15" s="17"/>
      <c r="F15" s="17">
        <v>100000</v>
      </c>
      <c r="G15" s="17"/>
      <c r="H15" s="17"/>
    </row>
    <row r="16" spans="1:9" x14ac:dyDescent="0.25">
      <c r="A16" s="16">
        <v>39811</v>
      </c>
      <c r="B16" s="2" t="s">
        <v>33</v>
      </c>
      <c r="C16" s="2"/>
      <c r="D16" s="17">
        <v>65000</v>
      </c>
      <c r="E16" s="17"/>
      <c r="F16" s="17">
        <v>65000</v>
      </c>
      <c r="G16" s="17"/>
      <c r="H16" s="17"/>
    </row>
    <row r="17" spans="1:8" x14ac:dyDescent="0.25">
      <c r="A17" s="2"/>
      <c r="B17" s="14" t="s">
        <v>53</v>
      </c>
      <c r="C17" s="14"/>
      <c r="D17" s="24">
        <f>SUM(D6:D16)</f>
        <v>705000</v>
      </c>
      <c r="E17" s="24">
        <f t="shared" ref="E17:H17" si="0">SUM(E6:E16)</f>
        <v>1535000</v>
      </c>
      <c r="F17" s="24">
        <f t="shared" si="0"/>
        <v>705000</v>
      </c>
      <c r="G17" s="24">
        <f t="shared" si="0"/>
        <v>1500000</v>
      </c>
      <c r="H17" s="24">
        <f t="shared" si="0"/>
        <v>35000</v>
      </c>
    </row>
    <row r="18" spans="1:8" x14ac:dyDescent="0.25">
      <c r="A18" s="2"/>
      <c r="B18" s="14"/>
      <c r="C18" s="14"/>
      <c r="D18" s="25">
        <f>D17+E17</f>
        <v>2240000</v>
      </c>
      <c r="E18" s="26"/>
      <c r="F18" s="25">
        <f>SUM(F17:H17)</f>
        <v>2240000</v>
      </c>
      <c r="G18" s="27"/>
      <c r="H18" s="26"/>
    </row>
    <row r="19" spans="1:8" x14ac:dyDescent="0.25">
      <c r="A19" s="2"/>
      <c r="B19" s="14" t="s">
        <v>54</v>
      </c>
      <c r="C19" s="2"/>
      <c r="D19" s="17">
        <v>511</v>
      </c>
      <c r="E19" s="17"/>
      <c r="F19" s="17">
        <v>211</v>
      </c>
      <c r="G19" s="17">
        <v>222</v>
      </c>
      <c r="H19" s="17">
        <v>212</v>
      </c>
    </row>
    <row r="20" spans="1:8" x14ac:dyDescent="0.25">
      <c r="A20" s="2"/>
      <c r="B20" s="2"/>
      <c r="C20" s="2"/>
      <c r="D20" s="17"/>
      <c r="E20" s="17"/>
      <c r="F20" s="17"/>
      <c r="G20" s="17"/>
      <c r="H20" s="17"/>
    </row>
    <row r="21" spans="1:8" x14ac:dyDescent="0.25">
      <c r="A21" s="2"/>
      <c r="B21" s="2"/>
      <c r="C21" s="2"/>
      <c r="D21" s="17"/>
      <c r="E21" s="17"/>
      <c r="F21" s="17"/>
      <c r="G21" s="17"/>
      <c r="H21" s="17"/>
    </row>
    <row r="22" spans="1:8" x14ac:dyDescent="0.25">
      <c r="A22" s="2"/>
      <c r="B22" s="2"/>
      <c r="C22" s="2"/>
      <c r="D22" s="17"/>
      <c r="E22" s="17"/>
      <c r="F22" s="17"/>
      <c r="G22" s="17"/>
      <c r="H22" s="17"/>
    </row>
    <row r="23" spans="1:8" x14ac:dyDescent="0.25">
      <c r="A23" s="2"/>
      <c r="B23" s="2"/>
      <c r="C23" s="2"/>
      <c r="D23" s="17"/>
      <c r="E23" s="17"/>
      <c r="F23" s="17"/>
      <c r="G23" s="17"/>
      <c r="H23" s="17"/>
    </row>
    <row r="24" spans="1:8" x14ac:dyDescent="0.25">
      <c r="A24" s="2"/>
      <c r="B24" s="2"/>
      <c r="C24" s="2"/>
      <c r="D24" s="17"/>
      <c r="E24" s="17"/>
      <c r="F24" s="17"/>
      <c r="G24" s="17"/>
      <c r="H24" s="17"/>
    </row>
  </sheetData>
  <mergeCells count="10">
    <mergeCell ref="C1:E1"/>
    <mergeCell ref="C2:E2"/>
    <mergeCell ref="C3:E3"/>
    <mergeCell ref="D18:E18"/>
    <mergeCell ref="F18:H18"/>
    <mergeCell ref="D4:E4"/>
    <mergeCell ref="F4:H4"/>
    <mergeCell ref="A4:A5"/>
    <mergeCell ref="B4:B5"/>
    <mergeCell ref="C4:C5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21" sqref="G21:I21"/>
    </sheetView>
  </sheetViews>
  <sheetFormatPr defaultRowHeight="15" x14ac:dyDescent="0.25"/>
  <cols>
    <col min="1" max="1" width="14" customWidth="1"/>
    <col min="2" max="2" width="27.7109375" customWidth="1"/>
    <col min="5" max="5" width="13.28515625" customWidth="1"/>
    <col min="6" max="6" width="20.140625" customWidth="1"/>
  </cols>
  <sheetData>
    <row r="1" spans="1:9" x14ac:dyDescent="0.25">
      <c r="C1" s="7" t="s">
        <v>10</v>
      </c>
      <c r="D1" s="7"/>
      <c r="E1" s="7"/>
      <c r="F1" s="9"/>
    </row>
    <row r="2" spans="1:9" x14ac:dyDescent="0.25">
      <c r="C2" s="7" t="s">
        <v>14</v>
      </c>
      <c r="D2" s="7"/>
      <c r="E2" s="7"/>
      <c r="F2" s="9"/>
    </row>
    <row r="3" spans="1:9" x14ac:dyDescent="0.25">
      <c r="C3" s="8" t="s">
        <v>12</v>
      </c>
      <c r="D3" s="8"/>
      <c r="E3" s="8"/>
      <c r="F3" s="21"/>
    </row>
    <row r="4" spans="1:9" ht="15" customHeight="1" x14ac:dyDescent="0.25">
      <c r="A4" s="3" t="s">
        <v>4</v>
      </c>
      <c r="B4" s="3" t="s">
        <v>5</v>
      </c>
      <c r="C4" s="3" t="s">
        <v>0</v>
      </c>
      <c r="D4" s="10" t="s">
        <v>1</v>
      </c>
      <c r="E4" s="12"/>
      <c r="F4" s="11"/>
      <c r="G4" s="10" t="s">
        <v>2</v>
      </c>
      <c r="H4" s="12"/>
      <c r="I4" s="11"/>
    </row>
    <row r="5" spans="1:9" x14ac:dyDescent="0.25">
      <c r="A5" s="5"/>
      <c r="B5" s="5"/>
      <c r="C5" s="5"/>
      <c r="D5" s="10" t="s">
        <v>21</v>
      </c>
      <c r="E5" s="11"/>
      <c r="F5" s="22" t="s">
        <v>45</v>
      </c>
      <c r="G5" s="10" t="s">
        <v>19</v>
      </c>
      <c r="H5" s="12"/>
      <c r="I5" s="11"/>
    </row>
    <row r="6" spans="1:9" x14ac:dyDescent="0.25">
      <c r="A6" s="16">
        <v>39784</v>
      </c>
      <c r="B6" s="2" t="s">
        <v>26</v>
      </c>
      <c r="C6" s="2"/>
      <c r="D6" s="18">
        <v>60000</v>
      </c>
      <c r="E6" s="19"/>
      <c r="F6" s="23"/>
      <c r="G6" s="18">
        <v>60000</v>
      </c>
      <c r="H6" s="20"/>
      <c r="I6" s="19"/>
    </row>
    <row r="7" spans="1:9" x14ac:dyDescent="0.25">
      <c r="A7" s="16">
        <v>39784</v>
      </c>
      <c r="B7" s="2" t="s">
        <v>27</v>
      </c>
      <c r="C7" s="2"/>
      <c r="D7" s="18">
        <v>100000</v>
      </c>
      <c r="E7" s="19"/>
      <c r="F7" s="23"/>
      <c r="G7" s="18">
        <v>100000</v>
      </c>
      <c r="H7" s="20"/>
      <c r="I7" s="19"/>
    </row>
    <row r="8" spans="1:9" x14ac:dyDescent="0.25">
      <c r="A8" s="16">
        <v>39786</v>
      </c>
      <c r="B8" s="2" t="s">
        <v>32</v>
      </c>
      <c r="C8" s="2"/>
      <c r="D8" s="18">
        <v>25000</v>
      </c>
      <c r="E8" s="19"/>
      <c r="F8" s="23"/>
      <c r="G8" s="18">
        <v>25000</v>
      </c>
      <c r="H8" s="20"/>
      <c r="I8" s="19"/>
    </row>
    <row r="9" spans="1:9" x14ac:dyDescent="0.25">
      <c r="A9" s="16">
        <v>39788</v>
      </c>
      <c r="B9" s="2" t="s">
        <v>26</v>
      </c>
      <c r="C9" s="2"/>
      <c r="D9" s="18">
        <v>50000</v>
      </c>
      <c r="E9" s="19"/>
      <c r="F9" s="23"/>
      <c r="G9" s="18">
        <v>50000</v>
      </c>
      <c r="H9" s="20"/>
      <c r="I9" s="19"/>
    </row>
    <row r="10" spans="1:9" x14ac:dyDescent="0.25">
      <c r="A10" s="16">
        <v>39791</v>
      </c>
      <c r="B10" s="2" t="s">
        <v>35</v>
      </c>
      <c r="C10" s="2"/>
      <c r="D10" s="18">
        <v>37500</v>
      </c>
      <c r="E10" s="19"/>
      <c r="F10" s="23"/>
      <c r="G10" s="18">
        <v>37500</v>
      </c>
      <c r="H10" s="20"/>
      <c r="I10" s="19"/>
    </row>
    <row r="11" spans="1:9" x14ac:dyDescent="0.25">
      <c r="A11" s="16">
        <v>39802</v>
      </c>
      <c r="B11" s="2" t="s">
        <v>41</v>
      </c>
      <c r="C11" s="2"/>
      <c r="D11" s="18">
        <v>50000</v>
      </c>
      <c r="E11" s="19"/>
      <c r="F11" s="23"/>
      <c r="G11" s="18">
        <v>50000</v>
      </c>
      <c r="H11" s="20"/>
      <c r="I11" s="19"/>
    </row>
    <row r="12" spans="1:9" x14ac:dyDescent="0.25">
      <c r="A12" s="2"/>
      <c r="B12" s="2" t="s">
        <v>26</v>
      </c>
      <c r="C12" s="2"/>
      <c r="D12" s="18">
        <v>75000</v>
      </c>
      <c r="E12" s="19"/>
      <c r="F12" s="23"/>
      <c r="G12" s="18">
        <v>75000</v>
      </c>
      <c r="H12" s="20"/>
      <c r="I12" s="19"/>
    </row>
    <row r="13" spans="1:9" x14ac:dyDescent="0.25">
      <c r="A13" s="16">
        <v>39805</v>
      </c>
      <c r="B13" s="2" t="s">
        <v>43</v>
      </c>
      <c r="C13" s="2"/>
      <c r="D13" s="18">
        <v>30000</v>
      </c>
      <c r="E13" s="19"/>
      <c r="F13" s="23">
        <v>25000</v>
      </c>
      <c r="G13" s="18">
        <v>55000</v>
      </c>
      <c r="H13" s="20"/>
      <c r="I13" s="19"/>
    </row>
    <row r="14" spans="1:9" x14ac:dyDescent="0.25">
      <c r="A14" s="16">
        <v>39806</v>
      </c>
      <c r="B14" s="2" t="s">
        <v>27</v>
      </c>
      <c r="C14" s="2"/>
      <c r="D14" s="18">
        <v>125000</v>
      </c>
      <c r="E14" s="19"/>
      <c r="F14" s="23"/>
      <c r="G14" s="18">
        <v>125000</v>
      </c>
      <c r="H14" s="20"/>
      <c r="I14" s="19"/>
    </row>
    <row r="15" spans="1:9" x14ac:dyDescent="0.25">
      <c r="A15" s="16">
        <v>39807</v>
      </c>
      <c r="B15" s="2" t="s">
        <v>26</v>
      </c>
      <c r="C15" s="2"/>
      <c r="D15" s="18">
        <v>22000</v>
      </c>
      <c r="E15" s="19"/>
      <c r="F15" s="23"/>
      <c r="G15" s="18">
        <v>22000</v>
      </c>
      <c r="H15" s="20"/>
      <c r="I15" s="19"/>
    </row>
    <row r="16" spans="1:9" x14ac:dyDescent="0.25">
      <c r="A16" s="16">
        <v>39811</v>
      </c>
      <c r="B16" s="2" t="s">
        <v>41</v>
      </c>
      <c r="C16" s="2"/>
      <c r="D16" s="18">
        <v>50000</v>
      </c>
      <c r="E16" s="19"/>
      <c r="F16" s="23"/>
      <c r="G16" s="18">
        <v>50000</v>
      </c>
      <c r="H16" s="20"/>
      <c r="I16" s="19"/>
    </row>
    <row r="17" spans="1:9" x14ac:dyDescent="0.25">
      <c r="A17" s="16">
        <v>39812</v>
      </c>
      <c r="B17" s="2" t="s">
        <v>27</v>
      </c>
      <c r="C17" s="2"/>
      <c r="D17" s="18">
        <v>75000</v>
      </c>
      <c r="E17" s="19"/>
      <c r="F17" s="23"/>
      <c r="G17" s="18">
        <v>75000</v>
      </c>
      <c r="H17" s="20"/>
      <c r="I17" s="19"/>
    </row>
    <row r="18" spans="1:9" x14ac:dyDescent="0.25">
      <c r="A18" s="2"/>
      <c r="B18" s="14" t="s">
        <v>53</v>
      </c>
      <c r="C18" s="14"/>
      <c r="D18" s="25">
        <f>SUM(D6:E17)</f>
        <v>699500</v>
      </c>
      <c r="E18" s="26"/>
      <c r="F18" s="28">
        <f>SUM(F6:F17)</f>
        <v>25000</v>
      </c>
      <c r="G18" s="25">
        <f>SUM(G6:I17)</f>
        <v>724500</v>
      </c>
      <c r="H18" s="27"/>
      <c r="I18" s="26"/>
    </row>
    <row r="19" spans="1:9" x14ac:dyDescent="0.25">
      <c r="A19" s="2"/>
      <c r="B19" s="14"/>
      <c r="C19" s="14"/>
      <c r="D19" s="25">
        <f>D18+F18</f>
        <v>724500</v>
      </c>
      <c r="E19" s="27"/>
      <c r="F19" s="26"/>
      <c r="G19" s="25">
        <f>G18+I18</f>
        <v>724500</v>
      </c>
      <c r="H19" s="27"/>
      <c r="I19" s="26"/>
    </row>
    <row r="20" spans="1:9" x14ac:dyDescent="0.25">
      <c r="A20" s="2"/>
      <c r="B20" s="14" t="s">
        <v>54</v>
      </c>
      <c r="C20" s="14"/>
      <c r="D20" s="25">
        <v>103</v>
      </c>
      <c r="E20" s="26"/>
      <c r="F20" s="28">
        <v>105</v>
      </c>
      <c r="G20" s="25">
        <v>401</v>
      </c>
      <c r="H20" s="27"/>
      <c r="I20" s="26"/>
    </row>
    <row r="21" spans="1:9" x14ac:dyDescent="0.25">
      <c r="A21" s="2"/>
      <c r="B21" s="2"/>
      <c r="C21" s="2"/>
      <c r="D21" s="18"/>
      <c r="E21" s="19"/>
      <c r="F21" s="23"/>
      <c r="G21" s="18"/>
      <c r="H21" s="20"/>
      <c r="I21" s="19"/>
    </row>
    <row r="22" spans="1:9" x14ac:dyDescent="0.25">
      <c r="A22" s="2"/>
      <c r="B22" s="2"/>
      <c r="C22" s="2"/>
      <c r="D22" s="18"/>
      <c r="E22" s="19"/>
      <c r="F22" s="23"/>
      <c r="G22" s="18"/>
      <c r="H22" s="20"/>
      <c r="I22" s="19"/>
    </row>
    <row r="23" spans="1:9" x14ac:dyDescent="0.25">
      <c r="A23" s="2"/>
      <c r="B23" s="2"/>
      <c r="C23" s="2"/>
      <c r="D23" s="18"/>
      <c r="E23" s="19"/>
      <c r="F23" s="23"/>
      <c r="G23" s="18"/>
      <c r="H23" s="20"/>
      <c r="I23" s="19"/>
    </row>
    <row r="24" spans="1:9" x14ac:dyDescent="0.25">
      <c r="A24" s="2"/>
      <c r="B24" s="2"/>
      <c r="C24" s="2"/>
      <c r="D24" s="18"/>
      <c r="E24" s="19"/>
      <c r="F24" s="23"/>
      <c r="G24" s="18"/>
      <c r="H24" s="20"/>
      <c r="I24" s="19"/>
    </row>
  </sheetData>
  <mergeCells count="48">
    <mergeCell ref="D4:F4"/>
    <mergeCell ref="G4:I4"/>
    <mergeCell ref="G6:I6"/>
    <mergeCell ref="G5:I5"/>
    <mergeCell ref="D19:F19"/>
    <mergeCell ref="G19:I19"/>
    <mergeCell ref="G20:I20"/>
    <mergeCell ref="G21:I21"/>
    <mergeCell ref="G22:I22"/>
    <mergeCell ref="G23:I23"/>
    <mergeCell ref="G24:I24"/>
    <mergeCell ref="G13:I13"/>
    <mergeCell ref="G14:I14"/>
    <mergeCell ref="G15:I15"/>
    <mergeCell ref="G16:I16"/>
    <mergeCell ref="G17:I17"/>
    <mergeCell ref="G18:I18"/>
    <mergeCell ref="G7:I7"/>
    <mergeCell ref="G8:I8"/>
    <mergeCell ref="G9:I9"/>
    <mergeCell ref="G10:I10"/>
    <mergeCell ref="G11:I11"/>
    <mergeCell ref="G12:I12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C1:E1"/>
    <mergeCell ref="C2:E2"/>
    <mergeCell ref="C3:E3"/>
    <mergeCell ref="D5:E5"/>
    <mergeCell ref="D6:E6"/>
    <mergeCell ref="A4:A5"/>
    <mergeCell ref="B4:B5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defaultRowHeight="15" x14ac:dyDescent="0.25"/>
  <cols>
    <col min="1" max="1" width="16" customWidth="1"/>
    <col min="2" max="2" width="31" customWidth="1"/>
    <col min="3" max="3" width="9.5703125" customWidth="1"/>
    <col min="4" max="4" width="18" customWidth="1"/>
    <col min="5" max="5" width="19.7109375" customWidth="1"/>
    <col min="6" max="6" width="19.28515625" customWidth="1"/>
    <col min="7" max="7" width="23.42578125" customWidth="1"/>
    <col min="8" max="8" width="21" customWidth="1"/>
  </cols>
  <sheetData>
    <row r="1" spans="1:8" x14ac:dyDescent="0.25">
      <c r="C1" s="7" t="s">
        <v>10</v>
      </c>
      <c r="D1" s="7"/>
      <c r="E1" s="7"/>
    </row>
    <row r="2" spans="1:8" x14ac:dyDescent="0.25">
      <c r="C2" s="7" t="s">
        <v>13</v>
      </c>
      <c r="D2" s="7"/>
      <c r="E2" s="7"/>
    </row>
    <row r="3" spans="1:8" x14ac:dyDescent="0.25">
      <c r="C3" s="8" t="s">
        <v>12</v>
      </c>
      <c r="D3" s="8"/>
      <c r="E3" s="8"/>
    </row>
    <row r="4" spans="1:8" ht="15" customHeight="1" x14ac:dyDescent="0.25">
      <c r="A4" s="3" t="s">
        <v>4</v>
      </c>
      <c r="B4" s="3" t="s">
        <v>5</v>
      </c>
      <c r="C4" s="3" t="s">
        <v>0</v>
      </c>
      <c r="D4" s="10" t="s">
        <v>1</v>
      </c>
      <c r="E4" s="12"/>
      <c r="F4" s="12"/>
      <c r="G4" s="10" t="s">
        <v>2</v>
      </c>
      <c r="H4" s="11"/>
    </row>
    <row r="5" spans="1:8" x14ac:dyDescent="0.25">
      <c r="A5" s="5"/>
      <c r="B5" s="5"/>
      <c r="C5" s="5"/>
      <c r="D5" s="6" t="s">
        <v>6</v>
      </c>
      <c r="E5" s="6" t="s">
        <v>7</v>
      </c>
      <c r="F5" s="6" t="s">
        <v>8</v>
      </c>
      <c r="G5" s="6" t="s">
        <v>17</v>
      </c>
      <c r="H5" s="6" t="s">
        <v>18</v>
      </c>
    </row>
    <row r="6" spans="1:8" x14ac:dyDescent="0.25">
      <c r="A6" s="16">
        <v>39783</v>
      </c>
      <c r="B6" s="2" t="s">
        <v>23</v>
      </c>
      <c r="C6" s="2">
        <v>128</v>
      </c>
      <c r="D6" s="17"/>
      <c r="E6" s="17">
        <v>45000</v>
      </c>
      <c r="F6" s="17"/>
      <c r="G6" s="17"/>
      <c r="H6" s="17">
        <v>45000</v>
      </c>
    </row>
    <row r="7" spans="1:8" x14ac:dyDescent="0.25">
      <c r="A7" s="16">
        <v>39783</v>
      </c>
      <c r="B7" s="2" t="s">
        <v>24</v>
      </c>
      <c r="C7" s="2">
        <v>111</v>
      </c>
      <c r="D7" s="17"/>
      <c r="E7" s="17">
        <v>1000</v>
      </c>
      <c r="F7" s="17"/>
      <c r="G7" s="17"/>
      <c r="H7" s="17">
        <v>1000</v>
      </c>
    </row>
    <row r="8" spans="1:8" x14ac:dyDescent="0.25">
      <c r="A8" s="16">
        <v>39791</v>
      </c>
      <c r="B8" s="2" t="s">
        <v>25</v>
      </c>
      <c r="C8" s="2"/>
      <c r="D8" s="17"/>
      <c r="E8" s="17"/>
      <c r="F8" s="17">
        <v>150000</v>
      </c>
      <c r="G8" s="17">
        <f>10%*F8</f>
        <v>15000</v>
      </c>
      <c r="H8" s="17">
        <f>F8-G8</f>
        <v>135000</v>
      </c>
    </row>
    <row r="9" spans="1:8" x14ac:dyDescent="0.25">
      <c r="A9" s="16">
        <v>39798</v>
      </c>
      <c r="B9" s="2" t="s">
        <v>29</v>
      </c>
      <c r="C9" s="2"/>
      <c r="D9" s="17"/>
      <c r="E9" s="17"/>
      <c r="F9" s="17">
        <v>30000</v>
      </c>
      <c r="G9" s="17"/>
      <c r="H9" s="17">
        <v>30000</v>
      </c>
    </row>
    <row r="10" spans="1:8" x14ac:dyDescent="0.25">
      <c r="A10" s="16">
        <v>39801</v>
      </c>
      <c r="B10" s="2" t="s">
        <v>40</v>
      </c>
      <c r="C10" s="2"/>
      <c r="D10" s="17">
        <v>45000</v>
      </c>
      <c r="E10" s="17"/>
      <c r="F10" s="17"/>
      <c r="G10" s="17"/>
      <c r="H10" s="17">
        <v>45000</v>
      </c>
    </row>
    <row r="11" spans="1:8" x14ac:dyDescent="0.25">
      <c r="A11" s="16">
        <v>39802</v>
      </c>
      <c r="B11" s="2" t="s">
        <v>44</v>
      </c>
      <c r="C11" s="2">
        <v>602</v>
      </c>
      <c r="D11" s="17"/>
      <c r="E11" s="17">
        <v>10000</v>
      </c>
      <c r="F11" s="17"/>
      <c r="G11" s="17"/>
      <c r="H11" s="17">
        <v>10000</v>
      </c>
    </row>
    <row r="12" spans="1:8" x14ac:dyDescent="0.25">
      <c r="A12" s="16">
        <v>39807</v>
      </c>
      <c r="B12" s="2" t="s">
        <v>46</v>
      </c>
      <c r="C12" s="2"/>
      <c r="D12" s="17"/>
      <c r="E12" s="17"/>
      <c r="F12" s="17">
        <v>120000</v>
      </c>
      <c r="G12" s="17"/>
      <c r="H12" s="17">
        <v>120000</v>
      </c>
    </row>
    <row r="13" spans="1:8" x14ac:dyDescent="0.25">
      <c r="A13" s="16">
        <v>39808</v>
      </c>
      <c r="B13" s="2" t="s">
        <v>33</v>
      </c>
      <c r="C13" s="2"/>
      <c r="D13" s="17"/>
      <c r="E13" s="17"/>
      <c r="F13" s="17">
        <v>40000</v>
      </c>
      <c r="G13" s="17"/>
      <c r="H13" s="17">
        <v>40000</v>
      </c>
    </row>
    <row r="14" spans="1:8" x14ac:dyDescent="0.25">
      <c r="A14" s="16">
        <v>39811</v>
      </c>
      <c r="B14" s="2" t="s">
        <v>25</v>
      </c>
      <c r="C14" s="2"/>
      <c r="D14" s="17"/>
      <c r="E14" s="17"/>
      <c r="F14" s="17">
        <v>150000</v>
      </c>
      <c r="G14" s="17">
        <v>10000</v>
      </c>
      <c r="H14" s="17">
        <v>140000</v>
      </c>
    </row>
    <row r="15" spans="1:8" x14ac:dyDescent="0.25">
      <c r="A15" s="2"/>
      <c r="B15" s="2" t="s">
        <v>49</v>
      </c>
      <c r="C15" s="2">
        <v>212</v>
      </c>
      <c r="D15" s="17"/>
      <c r="E15" s="17">
        <v>50000</v>
      </c>
      <c r="F15" s="17"/>
      <c r="G15" s="17"/>
      <c r="H15" s="17">
        <v>50000</v>
      </c>
    </row>
    <row r="16" spans="1:8" x14ac:dyDescent="0.25">
      <c r="A16" s="16">
        <v>39813</v>
      </c>
      <c r="B16" s="2" t="s">
        <v>52</v>
      </c>
      <c r="C16" s="2">
        <v>601</v>
      </c>
      <c r="D16" s="17"/>
      <c r="E16" s="17">
        <v>90000</v>
      </c>
      <c r="F16" s="17"/>
      <c r="G16" s="17"/>
      <c r="H16" s="17">
        <v>90000</v>
      </c>
    </row>
    <row r="17" spans="1:8" x14ac:dyDescent="0.25">
      <c r="A17" s="2"/>
      <c r="B17" s="2" t="s">
        <v>51</v>
      </c>
      <c r="C17" s="2">
        <v>616</v>
      </c>
      <c r="D17" s="17"/>
      <c r="E17" s="17">
        <v>70000</v>
      </c>
      <c r="F17" s="17"/>
      <c r="G17" s="17"/>
      <c r="H17" s="17">
        <v>70000</v>
      </c>
    </row>
    <row r="18" spans="1:8" x14ac:dyDescent="0.25">
      <c r="A18" s="2"/>
      <c r="B18" s="14" t="s">
        <v>53</v>
      </c>
      <c r="C18" s="14"/>
      <c r="D18" s="24">
        <f>SUM(D6:D17)</f>
        <v>45000</v>
      </c>
      <c r="E18" s="24">
        <f t="shared" ref="E18:H18" si="0">SUM(E6:E17)</f>
        <v>266000</v>
      </c>
      <c r="F18" s="24">
        <f t="shared" si="0"/>
        <v>490000</v>
      </c>
      <c r="G18" s="24">
        <f t="shared" si="0"/>
        <v>25000</v>
      </c>
      <c r="H18" s="24">
        <f t="shared" si="0"/>
        <v>776000</v>
      </c>
    </row>
    <row r="19" spans="1:8" x14ac:dyDescent="0.25">
      <c r="A19" s="2"/>
      <c r="B19" s="14"/>
      <c r="C19" s="14"/>
      <c r="D19" s="25">
        <f>SUM(D18:F18)</f>
        <v>801000</v>
      </c>
      <c r="E19" s="27"/>
      <c r="F19" s="26"/>
      <c r="G19" s="25">
        <f>SUM(G18:H18)</f>
        <v>801000</v>
      </c>
      <c r="H19" s="26"/>
    </row>
    <row r="20" spans="1:8" x14ac:dyDescent="0.25">
      <c r="A20" s="2"/>
      <c r="B20" s="14" t="s">
        <v>54</v>
      </c>
      <c r="C20" s="14"/>
      <c r="D20" s="24">
        <v>511</v>
      </c>
      <c r="E20" s="24"/>
      <c r="F20" s="24">
        <v>211</v>
      </c>
      <c r="G20" s="24">
        <v>513</v>
      </c>
      <c r="H20" s="24">
        <v>101</v>
      </c>
    </row>
    <row r="21" spans="1:8" x14ac:dyDescent="0.25">
      <c r="A21" s="2"/>
      <c r="B21" s="2"/>
      <c r="C21" s="2"/>
      <c r="D21" s="17"/>
      <c r="E21" s="17"/>
      <c r="F21" s="17"/>
      <c r="G21" s="17"/>
      <c r="H21" s="17"/>
    </row>
    <row r="22" spans="1:8" x14ac:dyDescent="0.25">
      <c r="A22" s="2"/>
      <c r="B22" s="2"/>
      <c r="C22" s="2"/>
      <c r="D22" s="17"/>
      <c r="E22" s="17"/>
      <c r="F22" s="17"/>
      <c r="G22" s="17"/>
      <c r="H22" s="17"/>
    </row>
    <row r="23" spans="1:8" x14ac:dyDescent="0.25">
      <c r="A23" s="2"/>
      <c r="B23" s="2"/>
      <c r="C23" s="2"/>
      <c r="D23" s="17"/>
      <c r="E23" s="17"/>
      <c r="F23" s="17"/>
      <c r="G23" s="17"/>
      <c r="H23" s="17"/>
    </row>
    <row r="24" spans="1:8" x14ac:dyDescent="0.25">
      <c r="A24" s="2"/>
      <c r="B24" s="2"/>
      <c r="C24" s="2"/>
      <c r="D24" s="17"/>
      <c r="E24" s="17"/>
      <c r="F24" s="17"/>
      <c r="G24" s="17"/>
      <c r="H24" s="17"/>
    </row>
  </sheetData>
  <mergeCells count="10">
    <mergeCell ref="C1:E1"/>
    <mergeCell ref="C2:E2"/>
    <mergeCell ref="C3:E3"/>
    <mergeCell ref="D4:F4"/>
    <mergeCell ref="G4:H4"/>
    <mergeCell ref="D19:F19"/>
    <mergeCell ref="G19:H19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8" sqref="E18"/>
    </sheetView>
  </sheetViews>
  <sheetFormatPr defaultRowHeight="15" x14ac:dyDescent="0.25"/>
  <cols>
    <col min="1" max="1" width="12.5703125" customWidth="1"/>
    <col min="2" max="2" width="28.140625" customWidth="1"/>
    <col min="3" max="3" width="7.140625" customWidth="1"/>
    <col min="4" max="4" width="13.42578125" customWidth="1"/>
    <col min="5" max="5" width="17.7109375" customWidth="1"/>
    <col min="6" max="6" width="23" customWidth="1"/>
    <col min="7" max="7" width="16.42578125" customWidth="1"/>
    <col min="8" max="8" width="24.5703125" customWidth="1"/>
  </cols>
  <sheetData>
    <row r="1" spans="1:8" x14ac:dyDescent="0.25">
      <c r="C1" s="7" t="s">
        <v>10</v>
      </c>
      <c r="D1" s="7"/>
      <c r="E1" s="7"/>
    </row>
    <row r="2" spans="1:8" x14ac:dyDescent="0.25">
      <c r="C2" s="7" t="s">
        <v>15</v>
      </c>
      <c r="D2" s="7"/>
      <c r="E2" s="7"/>
    </row>
    <row r="3" spans="1:8" x14ac:dyDescent="0.25">
      <c r="C3" s="8" t="s">
        <v>12</v>
      </c>
      <c r="D3" s="8"/>
      <c r="E3" s="8"/>
    </row>
    <row r="4" spans="1:8" ht="15" customHeight="1" x14ac:dyDescent="0.25">
      <c r="A4" s="3" t="s">
        <v>4</v>
      </c>
      <c r="B4" s="3" t="s">
        <v>5</v>
      </c>
      <c r="C4" s="3" t="s">
        <v>0</v>
      </c>
      <c r="D4" s="4" t="s">
        <v>1</v>
      </c>
      <c r="E4" s="4"/>
      <c r="F4" s="4" t="s">
        <v>2</v>
      </c>
      <c r="G4" s="4"/>
      <c r="H4" s="4"/>
    </row>
    <row r="5" spans="1:8" x14ac:dyDescent="0.25">
      <c r="A5" s="5"/>
      <c r="B5" s="5"/>
      <c r="C5" s="5"/>
      <c r="D5" s="6" t="s">
        <v>18</v>
      </c>
      <c r="E5" s="6" t="s">
        <v>20</v>
      </c>
      <c r="F5" s="6" t="s">
        <v>7</v>
      </c>
      <c r="G5" s="6" t="s">
        <v>19</v>
      </c>
      <c r="H5" s="6" t="s">
        <v>21</v>
      </c>
    </row>
    <row r="6" spans="1:8" x14ac:dyDescent="0.25">
      <c r="A6" s="16">
        <v>39783</v>
      </c>
      <c r="B6" s="2" t="s">
        <v>22</v>
      </c>
      <c r="C6" s="2">
        <v>301</v>
      </c>
      <c r="D6" s="17">
        <v>500000</v>
      </c>
      <c r="E6" s="17"/>
      <c r="F6" s="17">
        <v>500000</v>
      </c>
      <c r="G6" s="2"/>
      <c r="H6" s="2"/>
    </row>
    <row r="7" spans="1:8" x14ac:dyDescent="0.25">
      <c r="A7" s="16">
        <v>39792</v>
      </c>
      <c r="B7" s="2" t="s">
        <v>26</v>
      </c>
      <c r="C7" s="2"/>
      <c r="D7" s="17">
        <f>H7-E7</f>
        <v>54000</v>
      </c>
      <c r="E7" s="17">
        <f>10%*H7</f>
        <v>6000</v>
      </c>
      <c r="F7" s="2"/>
      <c r="G7" s="2"/>
      <c r="H7" s="17">
        <v>60000</v>
      </c>
    </row>
    <row r="8" spans="1:8" x14ac:dyDescent="0.25">
      <c r="A8" s="2"/>
      <c r="B8" s="2" t="s">
        <v>36</v>
      </c>
      <c r="C8" s="2"/>
      <c r="D8" s="17">
        <v>42000</v>
      </c>
      <c r="E8" s="17"/>
      <c r="F8" s="17"/>
      <c r="G8" s="17">
        <v>42000</v>
      </c>
      <c r="H8" s="17"/>
    </row>
    <row r="9" spans="1:8" x14ac:dyDescent="0.25">
      <c r="A9" s="16">
        <v>39793</v>
      </c>
      <c r="B9" s="2" t="s">
        <v>27</v>
      </c>
      <c r="C9" s="2"/>
      <c r="D9" s="17">
        <f>H9-E9</f>
        <v>90000</v>
      </c>
      <c r="E9" s="17">
        <v>10000</v>
      </c>
      <c r="F9" s="17"/>
      <c r="G9" s="17"/>
      <c r="H9" s="17">
        <v>100000</v>
      </c>
    </row>
    <row r="10" spans="1:8" x14ac:dyDescent="0.25">
      <c r="A10" s="16">
        <v>39797</v>
      </c>
      <c r="B10" s="2" t="s">
        <v>26</v>
      </c>
      <c r="C10" s="2"/>
      <c r="D10" s="17">
        <f>H10-E10</f>
        <v>45000</v>
      </c>
      <c r="E10" s="17">
        <v>5000</v>
      </c>
      <c r="F10" s="17"/>
      <c r="G10" s="17"/>
      <c r="H10" s="17">
        <v>50000</v>
      </c>
    </row>
    <row r="11" spans="1:8" x14ac:dyDescent="0.25">
      <c r="A11" s="16">
        <v>39802</v>
      </c>
      <c r="B11" s="2" t="s">
        <v>43</v>
      </c>
      <c r="C11" s="2"/>
      <c r="D11" s="17">
        <v>25000</v>
      </c>
      <c r="E11" s="17"/>
      <c r="F11" s="17"/>
      <c r="G11" s="17"/>
      <c r="H11" s="17">
        <v>25000</v>
      </c>
    </row>
    <row r="12" spans="1:8" x14ac:dyDescent="0.25">
      <c r="A12" s="16">
        <v>39805</v>
      </c>
      <c r="B12" s="2" t="s">
        <v>43</v>
      </c>
      <c r="C12" s="2"/>
      <c r="D12" s="17">
        <v>20000</v>
      </c>
      <c r="E12" s="17"/>
      <c r="F12" s="17"/>
      <c r="G12" s="17">
        <v>20000</v>
      </c>
      <c r="H12" s="17"/>
    </row>
    <row r="13" spans="1:8" x14ac:dyDescent="0.25">
      <c r="A13" s="16">
        <v>39806</v>
      </c>
      <c r="B13" s="2" t="s">
        <v>35</v>
      </c>
      <c r="C13" s="2"/>
      <c r="D13" s="17">
        <v>37500</v>
      </c>
      <c r="E13" s="17"/>
      <c r="F13" s="17"/>
      <c r="G13" s="17"/>
      <c r="H13" s="17">
        <v>37500</v>
      </c>
    </row>
    <row r="14" spans="1:8" x14ac:dyDescent="0.25">
      <c r="A14" s="16">
        <v>39812</v>
      </c>
      <c r="B14" s="2" t="s">
        <v>50</v>
      </c>
      <c r="C14" s="2"/>
      <c r="D14" s="17">
        <v>35000</v>
      </c>
      <c r="E14" s="17"/>
      <c r="F14" s="17"/>
      <c r="G14" s="17">
        <v>35000</v>
      </c>
      <c r="H14" s="17"/>
    </row>
    <row r="15" spans="1:8" x14ac:dyDescent="0.25">
      <c r="A15" s="16">
        <v>39812</v>
      </c>
      <c r="B15" s="2" t="s">
        <v>27</v>
      </c>
      <c r="C15" s="2"/>
      <c r="D15" s="17">
        <f>H15-E15</f>
        <v>112500</v>
      </c>
      <c r="E15" s="17">
        <f>10%*H15</f>
        <v>12500</v>
      </c>
      <c r="F15" s="17"/>
      <c r="G15" s="17"/>
      <c r="H15" s="17">
        <v>125000</v>
      </c>
    </row>
    <row r="16" spans="1:8" x14ac:dyDescent="0.25">
      <c r="A16" s="2"/>
      <c r="B16" s="14" t="s">
        <v>53</v>
      </c>
      <c r="C16" s="14"/>
      <c r="D16" s="24">
        <f>SUM(D6:D15)</f>
        <v>961000</v>
      </c>
      <c r="E16" s="24">
        <f t="shared" ref="E16:H16" si="0">SUM(E6:E15)</f>
        <v>33500</v>
      </c>
      <c r="F16" s="24">
        <f t="shared" si="0"/>
        <v>500000</v>
      </c>
      <c r="G16" s="24">
        <f t="shared" si="0"/>
        <v>97000</v>
      </c>
      <c r="H16" s="24">
        <f t="shared" si="0"/>
        <v>397500</v>
      </c>
    </row>
    <row r="17" spans="1:8" x14ac:dyDescent="0.25">
      <c r="A17" s="2"/>
      <c r="B17" s="14"/>
      <c r="C17" s="14"/>
      <c r="D17" s="25">
        <f>SUM(D16:E16)</f>
        <v>994500</v>
      </c>
      <c r="E17" s="26"/>
      <c r="F17" s="25">
        <f>SUM(F16:H16)</f>
        <v>994500</v>
      </c>
      <c r="G17" s="27"/>
      <c r="H17" s="26"/>
    </row>
    <row r="18" spans="1:8" x14ac:dyDescent="0.25">
      <c r="A18" s="2"/>
      <c r="B18" s="14" t="s">
        <v>54</v>
      </c>
      <c r="C18" s="14"/>
      <c r="D18" s="24">
        <v>101</v>
      </c>
      <c r="E18" s="24">
        <v>402</v>
      </c>
      <c r="F18" s="24"/>
      <c r="G18" s="24">
        <v>401</v>
      </c>
      <c r="H18" s="24">
        <v>103</v>
      </c>
    </row>
    <row r="19" spans="1:8" x14ac:dyDescent="0.25">
      <c r="A19" s="2"/>
      <c r="B19" s="2"/>
      <c r="C19" s="2"/>
      <c r="D19" s="17"/>
      <c r="E19" s="17"/>
      <c r="F19" s="17"/>
      <c r="G19" s="17"/>
      <c r="H19" s="17"/>
    </row>
    <row r="20" spans="1:8" x14ac:dyDescent="0.25">
      <c r="A20" s="2"/>
      <c r="B20" s="2"/>
      <c r="C20" s="2"/>
      <c r="D20" s="17"/>
      <c r="E20" s="17"/>
      <c r="F20" s="17"/>
      <c r="G20" s="17"/>
      <c r="H20" s="17"/>
    </row>
    <row r="21" spans="1:8" x14ac:dyDescent="0.25">
      <c r="A21" s="2"/>
      <c r="B21" s="2"/>
      <c r="C21" s="2"/>
      <c r="D21" s="17"/>
      <c r="E21" s="17"/>
      <c r="F21" s="17"/>
      <c r="G21" s="17"/>
      <c r="H21" s="17"/>
    </row>
    <row r="22" spans="1:8" x14ac:dyDescent="0.25">
      <c r="A22" s="2"/>
      <c r="B22" s="2"/>
      <c r="C22" s="2"/>
      <c r="D22" s="17"/>
      <c r="E22" s="17"/>
      <c r="F22" s="17"/>
      <c r="G22" s="17"/>
      <c r="H22" s="17"/>
    </row>
    <row r="23" spans="1:8" x14ac:dyDescent="0.25">
      <c r="A23" s="2"/>
      <c r="B23" s="2"/>
      <c r="C23" s="2"/>
      <c r="D23" s="17"/>
      <c r="E23" s="17"/>
      <c r="F23" s="17"/>
      <c r="G23" s="17"/>
      <c r="H23" s="17"/>
    </row>
    <row r="24" spans="1:8" x14ac:dyDescent="0.25">
      <c r="A24" s="2"/>
      <c r="B24" s="2"/>
      <c r="C24" s="2"/>
      <c r="D24" s="17"/>
      <c r="E24" s="17"/>
      <c r="F24" s="17"/>
      <c r="G24" s="17"/>
      <c r="H24" s="17"/>
    </row>
  </sheetData>
  <mergeCells count="10">
    <mergeCell ref="C1:E1"/>
    <mergeCell ref="C2:E2"/>
    <mergeCell ref="C3:E3"/>
    <mergeCell ref="D17:E17"/>
    <mergeCell ref="F17:H17"/>
    <mergeCell ref="A4:A5"/>
    <mergeCell ref="B4:B5"/>
    <mergeCell ref="C4:C5"/>
    <mergeCell ref="D4:E4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0" sqref="C10"/>
    </sheetView>
  </sheetViews>
  <sheetFormatPr defaultRowHeight="15" x14ac:dyDescent="0.25"/>
  <cols>
    <col min="1" max="1" width="15.28515625" customWidth="1"/>
    <col min="2" max="2" width="43" customWidth="1"/>
    <col min="4" max="4" width="16.85546875" customWidth="1"/>
    <col min="5" max="5" width="18.85546875" customWidth="1"/>
  </cols>
  <sheetData>
    <row r="1" spans="1:5" x14ac:dyDescent="0.25">
      <c r="B1" s="7" t="s">
        <v>10</v>
      </c>
      <c r="C1" s="7"/>
      <c r="D1" s="7"/>
    </row>
    <row r="2" spans="1:5" x14ac:dyDescent="0.25">
      <c r="B2" s="7" t="s">
        <v>16</v>
      </c>
      <c r="C2" s="7"/>
      <c r="D2" s="7"/>
    </row>
    <row r="3" spans="1:5" x14ac:dyDescent="0.25">
      <c r="B3" s="13" t="s">
        <v>12</v>
      </c>
      <c r="C3" s="13"/>
      <c r="D3" s="13"/>
    </row>
    <row r="4" spans="1:5" x14ac:dyDescent="0.25">
      <c r="A4" s="15" t="s">
        <v>4</v>
      </c>
      <c r="B4" s="15" t="s">
        <v>5</v>
      </c>
      <c r="C4" s="15" t="s">
        <v>0</v>
      </c>
      <c r="D4" s="15" t="s">
        <v>1</v>
      </c>
      <c r="E4" s="15" t="s">
        <v>2</v>
      </c>
    </row>
    <row r="5" spans="1:5" x14ac:dyDescent="0.25">
      <c r="A5" s="16">
        <v>39785</v>
      </c>
      <c r="B5" s="2" t="s">
        <v>42</v>
      </c>
      <c r="C5" s="2">
        <v>403</v>
      </c>
      <c r="D5" s="17">
        <v>5000</v>
      </c>
      <c r="E5" s="2"/>
    </row>
    <row r="6" spans="1:5" x14ac:dyDescent="0.25">
      <c r="A6" s="2"/>
      <c r="B6" s="2" t="s">
        <v>31</v>
      </c>
      <c r="C6" s="2">
        <v>103</v>
      </c>
      <c r="D6" s="17"/>
      <c r="E6" s="17">
        <v>5000</v>
      </c>
    </row>
    <row r="7" spans="1:5" x14ac:dyDescent="0.25">
      <c r="A7" s="16">
        <v>39069</v>
      </c>
      <c r="B7" s="2" t="s">
        <v>38</v>
      </c>
      <c r="C7" s="2">
        <v>211</v>
      </c>
      <c r="D7" s="17">
        <v>50000</v>
      </c>
      <c r="E7" s="17"/>
    </row>
    <row r="8" spans="1:5" x14ac:dyDescent="0.25">
      <c r="A8" s="2"/>
      <c r="B8" s="2" t="s">
        <v>39</v>
      </c>
      <c r="C8" s="2">
        <v>212</v>
      </c>
      <c r="D8" s="17"/>
      <c r="E8" s="17">
        <v>50000</v>
      </c>
    </row>
    <row r="9" spans="1:5" x14ac:dyDescent="0.25">
      <c r="A9" s="16">
        <v>39808</v>
      </c>
      <c r="B9" s="2" t="s">
        <v>47</v>
      </c>
      <c r="C9" s="2">
        <v>105</v>
      </c>
      <c r="D9" s="17">
        <v>50000</v>
      </c>
      <c r="E9" s="17"/>
    </row>
    <row r="10" spans="1:5" x14ac:dyDescent="0.25">
      <c r="A10" s="2"/>
      <c r="B10" s="2" t="s">
        <v>48</v>
      </c>
      <c r="C10" s="2">
        <v>103</v>
      </c>
      <c r="D10" s="17"/>
      <c r="E10" s="17">
        <v>50000</v>
      </c>
    </row>
    <row r="11" spans="1:5" x14ac:dyDescent="0.25">
      <c r="A11" s="2"/>
      <c r="B11" s="14" t="s">
        <v>53</v>
      </c>
      <c r="C11" s="14"/>
      <c r="D11" s="24">
        <f>SUM(D5:D10)</f>
        <v>105000</v>
      </c>
      <c r="E11" s="24">
        <f>SUM(E5:E10)</f>
        <v>105000</v>
      </c>
    </row>
    <row r="12" spans="1:5" x14ac:dyDescent="0.25">
      <c r="A12" s="2"/>
      <c r="B12" s="2"/>
      <c r="C12" s="2"/>
      <c r="D12" s="17"/>
      <c r="E12" s="17"/>
    </row>
    <row r="13" spans="1:5" x14ac:dyDescent="0.25">
      <c r="A13" s="2"/>
      <c r="B13" s="2"/>
      <c r="C13" s="2"/>
      <c r="D13" s="17"/>
      <c r="E13" s="17"/>
    </row>
    <row r="14" spans="1:5" x14ac:dyDescent="0.25">
      <c r="A14" s="2"/>
      <c r="B14" s="2"/>
      <c r="C14" s="2"/>
      <c r="D14" s="17"/>
      <c r="E14" s="17"/>
    </row>
    <row r="15" spans="1:5" x14ac:dyDescent="0.25">
      <c r="A15" s="2"/>
      <c r="B15" s="2"/>
      <c r="C15" s="2"/>
      <c r="D15" s="17"/>
      <c r="E15" s="17"/>
    </row>
    <row r="16" spans="1:5" x14ac:dyDescent="0.25">
      <c r="A16" s="2"/>
      <c r="B16" s="2"/>
      <c r="C16" s="2"/>
      <c r="D16" s="17"/>
      <c r="E16" s="17"/>
    </row>
    <row r="17" spans="1:5" x14ac:dyDescent="0.25">
      <c r="A17" s="2"/>
      <c r="B17" s="2"/>
      <c r="C17" s="2"/>
      <c r="D17" s="17"/>
      <c r="E17" s="17"/>
    </row>
    <row r="18" spans="1:5" x14ac:dyDescent="0.25">
      <c r="A18" s="2"/>
      <c r="B18" s="2"/>
      <c r="C18" s="2"/>
      <c r="D18" s="17"/>
      <c r="E18" s="17"/>
    </row>
    <row r="19" spans="1:5" x14ac:dyDescent="0.25">
      <c r="A19" s="2"/>
      <c r="B19" s="2"/>
      <c r="C19" s="2"/>
      <c r="D19" s="17"/>
      <c r="E19" s="17"/>
    </row>
    <row r="20" spans="1:5" x14ac:dyDescent="0.25">
      <c r="A20" s="2"/>
      <c r="B20" s="2"/>
      <c r="C20" s="2"/>
      <c r="D20" s="17"/>
      <c r="E20" s="17"/>
    </row>
    <row r="21" spans="1:5" x14ac:dyDescent="0.25">
      <c r="A21" s="2"/>
      <c r="B21" s="2"/>
      <c r="C21" s="2"/>
      <c r="D21" s="17"/>
      <c r="E21" s="17"/>
    </row>
    <row r="22" spans="1:5" x14ac:dyDescent="0.25">
      <c r="A22" s="2"/>
      <c r="B22" s="2"/>
      <c r="C22" s="2"/>
      <c r="D22" s="17"/>
      <c r="E22" s="17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PURCHASES JOURNAL</vt:lpstr>
      <vt:lpstr>SALES JOURNAL</vt:lpstr>
      <vt:lpstr>CASH PAYMENT JOURNAL</vt:lpstr>
      <vt:lpstr>CASH RECEIPT JOURNAL</vt:lpstr>
      <vt:lpstr>MEMORIAL JOURNAL</vt:lpstr>
      <vt:lpstr>BUKU BESAR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dewaymar</dc:creator>
  <cp:lastModifiedBy>dewaymar</cp:lastModifiedBy>
  <dcterms:created xsi:type="dcterms:W3CDTF">2009-08-19T17:04:17Z</dcterms:created>
  <dcterms:modified xsi:type="dcterms:W3CDTF">2009-08-19T18:55:35Z</dcterms:modified>
</cp:coreProperties>
</file>