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BACA INI" sheetId="2" r:id="rId1"/>
    <sheet name="ISI DATA WISUDAWAN" sheetId="1" r:id="rId2"/>
    <sheet name="NILAI" sheetId="3" r:id="rId3"/>
  </sheets>
  <calcPr calcId="144525"/>
</workbook>
</file>

<file path=xl/calcChain.xml><?xml version="1.0" encoding="utf-8"?>
<calcChain xmlns="http://schemas.openxmlformats.org/spreadsheetml/2006/main">
  <c r="D108" i="3" l="1"/>
  <c r="D104" i="3"/>
  <c r="F103" i="3"/>
  <c r="G103" i="3" s="1"/>
  <c r="G102" i="3"/>
  <c r="F102" i="3"/>
  <c r="D97" i="3"/>
  <c r="F96" i="3"/>
  <c r="G96" i="3" s="1"/>
  <c r="F95" i="3"/>
  <c r="G95" i="3" s="1"/>
  <c r="F94" i="3"/>
  <c r="G94" i="3" s="1"/>
  <c r="F93" i="3"/>
  <c r="G93" i="3" s="1"/>
  <c r="G92" i="3"/>
  <c r="F92" i="3"/>
  <c r="F91" i="3"/>
  <c r="G91" i="3" s="1"/>
  <c r="F90" i="3"/>
  <c r="G90" i="3" s="1"/>
  <c r="F89" i="3"/>
  <c r="G89" i="3" s="1"/>
  <c r="D84" i="3"/>
  <c r="F83" i="3"/>
  <c r="G83" i="3" s="1"/>
  <c r="F82" i="3"/>
  <c r="G82" i="3" s="1"/>
  <c r="G81" i="3"/>
  <c r="F81" i="3"/>
  <c r="F80" i="3"/>
  <c r="G80" i="3" s="1"/>
  <c r="F79" i="3"/>
  <c r="G79" i="3" s="1"/>
  <c r="F78" i="3"/>
  <c r="G78" i="3" s="1"/>
  <c r="F77" i="3"/>
  <c r="G77" i="3" s="1"/>
  <c r="F76" i="3"/>
  <c r="G76" i="3" s="1"/>
  <c r="F75" i="3"/>
  <c r="G75" i="3" s="1"/>
  <c r="D70" i="3"/>
  <c r="G69" i="3"/>
  <c r="F69" i="3"/>
  <c r="F68" i="3"/>
  <c r="G68" i="3" s="1"/>
  <c r="F67" i="3"/>
  <c r="G67" i="3" s="1"/>
  <c r="F66" i="3"/>
  <c r="G66" i="3" s="1"/>
  <c r="F65" i="3"/>
  <c r="G65" i="3" s="1"/>
  <c r="F64" i="3"/>
  <c r="G64" i="3" s="1"/>
  <c r="F63" i="3"/>
  <c r="G63" i="3" s="1"/>
  <c r="F62" i="3"/>
  <c r="G62" i="3" s="1"/>
  <c r="F61" i="3"/>
  <c r="G61" i="3" s="1"/>
  <c r="D56" i="3"/>
  <c r="F55" i="3"/>
  <c r="G55" i="3" s="1"/>
  <c r="F54" i="3"/>
  <c r="G54" i="3" s="1"/>
  <c r="F53" i="3"/>
  <c r="G53" i="3" s="1"/>
  <c r="G52" i="3"/>
  <c r="F52" i="3"/>
  <c r="F51" i="3"/>
  <c r="G51" i="3" s="1"/>
  <c r="F50" i="3"/>
  <c r="G50" i="3" s="1"/>
  <c r="F49" i="3"/>
  <c r="G49" i="3" s="1"/>
  <c r="G48" i="3"/>
  <c r="F48" i="3"/>
  <c r="F47" i="3"/>
  <c r="G47" i="3" s="1"/>
  <c r="D42" i="3"/>
  <c r="F41" i="3"/>
  <c r="G41" i="3" s="1"/>
  <c r="F40" i="3"/>
  <c r="G40" i="3" s="1"/>
  <c r="F39" i="3"/>
  <c r="G39" i="3" s="1"/>
  <c r="F38" i="3"/>
  <c r="G38" i="3" s="1"/>
  <c r="F37" i="3"/>
  <c r="G37" i="3" s="1"/>
  <c r="F36" i="3"/>
  <c r="G36" i="3" s="1"/>
  <c r="F35" i="3"/>
  <c r="G35" i="3" s="1"/>
  <c r="F34" i="3"/>
  <c r="G34" i="3" s="1"/>
  <c r="F33" i="3"/>
  <c r="G33" i="3" s="1"/>
  <c r="D28" i="3"/>
  <c r="D109" i="3" s="1"/>
  <c r="F27" i="3"/>
  <c r="G27" i="3" s="1"/>
  <c r="F26" i="3"/>
  <c r="G26" i="3" s="1"/>
  <c r="G25" i="3"/>
  <c r="F25" i="3"/>
  <c r="F24" i="3"/>
  <c r="G24" i="3" s="1"/>
  <c r="F23" i="3"/>
  <c r="G23" i="3" s="1"/>
  <c r="F22" i="3"/>
  <c r="G22" i="3" s="1"/>
  <c r="F21" i="3"/>
  <c r="G21" i="3" s="1"/>
  <c r="F20" i="3"/>
  <c r="G20" i="3" s="1"/>
  <c r="F19" i="3"/>
  <c r="G19" i="3" s="1"/>
  <c r="G97" i="3" l="1"/>
  <c r="D98" i="3" s="1"/>
  <c r="G42" i="3"/>
  <c r="D43" i="3" s="1"/>
  <c r="G84" i="3"/>
  <c r="D85" i="3" s="1"/>
  <c r="G104" i="3"/>
  <c r="D105" i="3" s="1"/>
  <c r="G70" i="3"/>
  <c r="D71" i="3" s="1"/>
  <c r="G28" i="3"/>
  <c r="G56" i="3"/>
  <c r="D57" i="3" s="1"/>
  <c r="D110" i="3" l="1"/>
  <c r="D111" i="3" s="1"/>
  <c r="D29" i="3"/>
</calcChain>
</file>

<file path=xl/sharedStrings.xml><?xml version="1.0" encoding="utf-8"?>
<sst xmlns="http://schemas.openxmlformats.org/spreadsheetml/2006/main" count="278" uniqueCount="204">
  <si>
    <t>No</t>
  </si>
  <si>
    <t>Nama</t>
  </si>
  <si>
    <t>Tempat Lahir</t>
  </si>
  <si>
    <t xml:space="preserve">Tanggal </t>
  </si>
  <si>
    <t>Judul TA B. Indonesia</t>
  </si>
  <si>
    <t>Judul TA B.Inggris</t>
  </si>
  <si>
    <t>E-Mail</t>
  </si>
  <si>
    <t>Alamat Bandung</t>
  </si>
  <si>
    <t xml:space="preserve">No Telpon </t>
  </si>
  <si>
    <t>Alamat Asal</t>
  </si>
  <si>
    <t>IVAN NURCAHYA</t>
  </si>
  <si>
    <t>BANDUNG</t>
  </si>
  <si>
    <t>vanurcahya@gmail.com</t>
  </si>
  <si>
    <t>Jl.Sersan Sodik Gg.Pada Tawekal 01/03 No.47</t>
  </si>
  <si>
    <t>-</t>
  </si>
  <si>
    <t>CONTOH</t>
  </si>
  <si>
    <t>MOHON ISI DATA DIBAWAH INI SESUAI FORMAT</t>
  </si>
  <si>
    <t>022-67153974</t>
  </si>
  <si>
    <t>No HP</t>
  </si>
  <si>
    <t>08123456789</t>
  </si>
  <si>
    <t>NIM</t>
  </si>
  <si>
    <t>1 )</t>
  </si>
  <si>
    <t>2 )</t>
  </si>
  <si>
    <t>ATURAN PENULISAN</t>
  </si>
  <si>
    <t>1986-05-04</t>
  </si>
  <si>
    <t>KETERANGAN : SEMUA DATA DIISI TIDAK MENGGUNAKAN TOMBOL ENTER</t>
  </si>
  <si>
    <t>JANGAN MENGGUNAKAN ENTER DALAM PENGISIAN DATA WISUDAWAN INI</t>
  </si>
  <si>
    <t>3 )</t>
  </si>
  <si>
    <t>4 )</t>
  </si>
  <si>
    <t>BERI TANDA "-" JIKA ANDA TIDAK MEMILIKI NO TELEPON</t>
  </si>
  <si>
    <t>5 )</t>
  </si>
  <si>
    <t>6 )</t>
  </si>
  <si>
    <t>NAMA LENGKAP, TEMPAT TANGGAL LAHIR HARUSLAH SESUAI DENGAN AKTA KELAHIRAN</t>
  </si>
  <si>
    <t>7 )</t>
  </si>
  <si>
    <r>
      <t xml:space="preserve">TANGGAL LAHIR DIISI DENGAN FORMAT </t>
    </r>
    <r>
      <rPr>
        <b/>
        <sz val="11"/>
        <color rgb="FFFF0000"/>
        <rFont val="Calibri"/>
        <family val="2"/>
        <scheme val="minor"/>
      </rPr>
      <t>YYYY-MM-DD</t>
    </r>
    <r>
      <rPr>
        <sz val="11"/>
        <color theme="1"/>
        <rFont val="Calibri"/>
        <family val="2"/>
        <scheme val="minor"/>
      </rPr>
      <t xml:space="preserve"> (CONTOH : </t>
    </r>
    <r>
      <rPr>
        <b/>
        <sz val="11"/>
        <color theme="1"/>
        <rFont val="Calibri"/>
        <family val="2"/>
        <scheme val="minor"/>
      </rPr>
      <t>1988-07-12</t>
    </r>
    <r>
      <rPr>
        <sz val="11"/>
        <color theme="1"/>
        <rFont val="Calibri"/>
        <family val="2"/>
        <scheme val="minor"/>
      </rPr>
      <t xml:space="preserve"> ARTINYA 12 JULI 1988, </t>
    </r>
    <r>
      <rPr>
        <b/>
        <sz val="11"/>
        <color theme="1"/>
        <rFont val="Calibri"/>
        <family val="2"/>
        <scheme val="minor"/>
      </rPr>
      <t>1989-05-03</t>
    </r>
    <r>
      <rPr>
        <sz val="11"/>
        <color theme="1"/>
        <rFont val="Calibri"/>
        <family val="2"/>
        <scheme val="minor"/>
      </rPr>
      <t xml:space="preserve"> ARTINYA 3 MEI 1989)</t>
    </r>
  </si>
  <si>
    <r>
      <rPr>
        <b/>
        <sz val="11"/>
        <color rgb="FFFF0000"/>
        <rFont val="Calibri"/>
        <family val="2"/>
        <scheme val="minor"/>
      </rPr>
      <t>SEMUA DATA DIKETIK SECARA MANUAL</t>
    </r>
    <r>
      <rPr>
        <sz val="11"/>
        <color theme="1"/>
        <rFont val="Calibri"/>
        <family val="2"/>
        <scheme val="minor"/>
      </rPr>
      <t>, ARTINYA "DIMOHON DENGAN SANGAT UNTUK TIDAK MENGKOPI-PASTE NAMA, JUDUL, DSB DARI DRAFT ANDA"</t>
    </r>
  </si>
  <si>
    <t>KARENA AKAN MENGAKIBATKAN DATA MENJADI KACAU DAN SALAH</t>
  </si>
  <si>
    <t>JIKA ANDA ORANG BANDUNG ASLI DAN BERALAMAT DI KOTA BANDUNG, MAKA ALAMAT ASAL DAN ALAMAT BANDUNG ADALAH SAMA</t>
  </si>
  <si>
    <t>AANG NASRULLAH</t>
  </si>
  <si>
    <t>SUBANG</t>
  </si>
  <si>
    <t>2</t>
  </si>
  <si>
    <t>1988-12-24</t>
  </si>
  <si>
    <t>Sistem Informasi Akademik Pada Yayasan Pendidikan Islam Al-Markaz Subang Berbasis Website</t>
  </si>
  <si>
    <t>Information System Academic At The Islamic Education Foundation Al-Markaz Subang Based Website</t>
  </si>
  <si>
    <t>aangnasrullah@gmail.com</t>
  </si>
  <si>
    <t>Jl.Dipatiukur Blok No. 100 (belakang), Bandung, Jawa Barat</t>
  </si>
  <si>
    <t>Ds.Bongas Rt 06/01, Kec.Pamanukan, Kab.Subang</t>
  </si>
  <si>
    <t>085281409989</t>
  </si>
  <si>
    <t>ISI DATA ASLI ANDA DISINI (PERHATIKAN SHEET "BACA INI")</t>
  </si>
  <si>
    <t>Sistem Pengolahan Transaksi Penjualan Suku Cadang Dan Service Handphone Berbasis Web Di CV. Bozzberrindo Perdana</t>
  </si>
  <si>
    <t>Web Based Transaction Processing System Of Handphone Parts Sales And Services in CV. Bozzberrindo Perdana</t>
  </si>
  <si>
    <t>10510413</t>
  </si>
  <si>
    <r>
      <t xml:space="preserve">EMAIL DIISI MENGGUNAKAN </t>
    </r>
    <r>
      <rPr>
        <b/>
        <sz val="11"/>
        <color theme="1"/>
        <rFont val="Calibri"/>
        <family val="2"/>
        <scheme val="minor"/>
      </rPr>
      <t>HURUF KECIL</t>
    </r>
  </si>
  <si>
    <r>
      <t xml:space="preserve">NAMA, TEMPAT LAHIR DIISI MENGGUNAKAN </t>
    </r>
    <r>
      <rPr>
        <b/>
        <sz val="11"/>
        <color theme="1"/>
        <rFont val="Calibri"/>
        <family val="2"/>
        <scheme val="minor"/>
      </rPr>
      <t>HURUF KAPITAL (HURUF BESAR)</t>
    </r>
  </si>
  <si>
    <t>JUDUL BAHASA INGGRIS BOLEH DI KOSONGKAN SEMENTARA</t>
  </si>
  <si>
    <t>PROGRAM STUDI SISTEM INFORMASI</t>
  </si>
  <si>
    <t>FAKULTAS TEKNIK DAN ILMU KOMPUTER</t>
  </si>
  <si>
    <t>UNIVERSITAS KOMPUTER INDONESIA</t>
  </si>
  <si>
    <t>JL. DIPATI UKUR 112-116 BANDUNG 40132 TELP/FAX (022) 2506637</t>
  </si>
  <si>
    <t>NILAI HASIL STUDI</t>
  </si>
  <si>
    <t>NPM</t>
  </si>
  <si>
    <t>NAMA</t>
  </si>
  <si>
    <t>KELAS</t>
  </si>
  <si>
    <t>: SI-BU</t>
  </si>
  <si>
    <t>ANGKATAN</t>
  </si>
  <si>
    <t>: 2011</t>
  </si>
  <si>
    <t>KONSENTRASI</t>
  </si>
  <si>
    <t>: REKAYASA SISTEM INFORMASI</t>
  </si>
  <si>
    <t>SEMESTER I</t>
  </si>
  <si>
    <t>NO</t>
  </si>
  <si>
    <t>KODE</t>
  </si>
  <si>
    <t>MATA KULIAH</t>
  </si>
  <si>
    <t>SKS</t>
  </si>
  <si>
    <t>NILAI</t>
  </si>
  <si>
    <t>KREDIT (K)</t>
  </si>
  <si>
    <t>S x K</t>
  </si>
  <si>
    <t>IS31271</t>
  </si>
  <si>
    <t>Bahasa Inggris I</t>
  </si>
  <si>
    <t>IS31272</t>
  </si>
  <si>
    <t>Pengantar Ilmu Komputer</t>
  </si>
  <si>
    <t>IS31273</t>
  </si>
  <si>
    <t>Matematika I</t>
  </si>
  <si>
    <t>IS31274</t>
  </si>
  <si>
    <t>Dasar Manajemen &amp; Bisnis</t>
  </si>
  <si>
    <t>IS31275</t>
  </si>
  <si>
    <t>Algoritma &amp; Struktur Data I</t>
  </si>
  <si>
    <t>IS31371L</t>
  </si>
  <si>
    <t>Komputer Aplikasi SI</t>
  </si>
  <si>
    <t>IS31372L</t>
  </si>
  <si>
    <t>Komputer Aplikasi IT</t>
  </si>
  <si>
    <t>IS32172</t>
  </si>
  <si>
    <t>Pancasila</t>
  </si>
  <si>
    <t>IS32278</t>
  </si>
  <si>
    <t>Konsep Sistem Informasi</t>
  </si>
  <si>
    <t>JUMLAH SKS YANG DIIKUTI</t>
  </si>
  <si>
    <t>JUMLAH SxK</t>
  </si>
  <si>
    <t>INDEKS PRESTASI (IP)</t>
  </si>
  <si>
    <t>SEMESTER II</t>
  </si>
  <si>
    <t>IS32171</t>
  </si>
  <si>
    <t>Pendidikan Agama</t>
  </si>
  <si>
    <t>IS32276</t>
  </si>
  <si>
    <t>Bahasa Inggris II</t>
  </si>
  <si>
    <t>IS32277</t>
  </si>
  <si>
    <t>Akuntansi</t>
  </si>
  <si>
    <t>IS32279</t>
  </si>
  <si>
    <t>Pengantar Teknologi Informasi</t>
  </si>
  <si>
    <t>IS32373L</t>
  </si>
  <si>
    <t>Lab. Komputer Akuntansi</t>
  </si>
  <si>
    <t>IS32374L</t>
  </si>
  <si>
    <t>Lab. Pemrograman Dasar</t>
  </si>
  <si>
    <t>IS33173</t>
  </si>
  <si>
    <t>Kewarganegaraan</t>
  </si>
  <si>
    <t>IS33280</t>
  </si>
  <si>
    <t>Analisis Proses Bisnis</t>
  </si>
  <si>
    <t>IS33281</t>
  </si>
  <si>
    <t>Matematika 2</t>
  </si>
  <si>
    <t>SEMESTER III</t>
  </si>
  <si>
    <t>IS33282</t>
  </si>
  <si>
    <t>Analisis &amp; Perancangan Sistem Informasi</t>
  </si>
  <si>
    <t>IS33283</t>
  </si>
  <si>
    <t>Algoritma &amp; Struktur Data II</t>
  </si>
  <si>
    <t>IS33375L</t>
  </si>
  <si>
    <t>Lab. Pemrograman I</t>
  </si>
  <si>
    <t>IS34284</t>
  </si>
  <si>
    <t>Sistem Operasi</t>
  </si>
  <si>
    <t>IS34285</t>
  </si>
  <si>
    <t>Manajemen Sains</t>
  </si>
  <si>
    <t>IS34286</t>
  </si>
  <si>
    <t>Konsep E-Business</t>
  </si>
  <si>
    <t>IS34287</t>
  </si>
  <si>
    <t>Basis Data</t>
  </si>
  <si>
    <t>IS34377L</t>
  </si>
  <si>
    <t>Lab. Basis Data I</t>
  </si>
  <si>
    <t>IS35471</t>
  </si>
  <si>
    <t>Manajemen Sistem Informasi</t>
  </si>
  <si>
    <t>SEMESTER IV</t>
  </si>
  <si>
    <t>IS34378L</t>
  </si>
  <si>
    <t>Analisis &amp; Perancangan Berorientasi Objek</t>
  </si>
  <si>
    <t>IS34379L</t>
  </si>
  <si>
    <t>Lab. Pemrograman II</t>
  </si>
  <si>
    <t>IS35288</t>
  </si>
  <si>
    <t>Statistika</t>
  </si>
  <si>
    <t>IS35380</t>
  </si>
  <si>
    <t>Perancangan Basis Data</t>
  </si>
  <si>
    <t>IS35381</t>
  </si>
  <si>
    <t>Jaringan Komputer</t>
  </si>
  <si>
    <t>IS35382L</t>
  </si>
  <si>
    <t>Lab. Basis Data II</t>
  </si>
  <si>
    <t>IS35383L</t>
  </si>
  <si>
    <t>Pemrograman Web</t>
  </si>
  <si>
    <t>IS36289</t>
  </si>
  <si>
    <t>Data Mining</t>
  </si>
  <si>
    <t>IS36385</t>
  </si>
  <si>
    <t>Knowledge Management</t>
  </si>
  <si>
    <t>SEMESTER V</t>
  </si>
  <si>
    <t>IS36386L</t>
  </si>
  <si>
    <t>Laboratorium Statistika</t>
  </si>
  <si>
    <t>IS36387L</t>
  </si>
  <si>
    <t>Pemrograman Web Lanjut</t>
  </si>
  <si>
    <t>IS36388</t>
  </si>
  <si>
    <t>Sistem Informasi Terdistribusi</t>
  </si>
  <si>
    <t>IS36472</t>
  </si>
  <si>
    <t>Rekayasa Perangkat Lunak</t>
  </si>
  <si>
    <t>IS37389</t>
  </si>
  <si>
    <t>Pengelolaan Instalasi Komputer</t>
  </si>
  <si>
    <t>IS38477</t>
  </si>
  <si>
    <t>Kecakapan Antarpersonal</t>
  </si>
  <si>
    <t>IS38478</t>
  </si>
  <si>
    <t>Sistem Pendukung Keputusan</t>
  </si>
  <si>
    <t>IS38572</t>
  </si>
  <si>
    <t>Komputer dan Masyarakat</t>
  </si>
  <si>
    <t>IS35384L</t>
  </si>
  <si>
    <t>Pemrograman III</t>
  </si>
  <si>
    <t>SEMESTER VI</t>
  </si>
  <si>
    <t>IS37391</t>
  </si>
  <si>
    <t>E-Commerce Lanjut</t>
  </si>
  <si>
    <t>IS37390</t>
  </si>
  <si>
    <t>Testing dan Implementasi Sistem</t>
  </si>
  <si>
    <t>IS37473</t>
  </si>
  <si>
    <t>Manajemen Proyek Sistem Informasi</t>
  </si>
  <si>
    <t>IS37474</t>
  </si>
  <si>
    <t>Metodologi Penelitian</t>
  </si>
  <si>
    <t>IS37475</t>
  </si>
  <si>
    <t>Kewirausahaan</t>
  </si>
  <si>
    <t>IS38476</t>
  </si>
  <si>
    <t>Etika Profesi</t>
  </si>
  <si>
    <t>IS38479</t>
  </si>
  <si>
    <t>Analisis Kinerja Sistem Informasi</t>
  </si>
  <si>
    <t>IS33376L</t>
  </si>
  <si>
    <t>Hardware Komputer</t>
  </si>
  <si>
    <t>SEMESTER VII &amp; VIII</t>
  </si>
  <si>
    <t>IS36571K</t>
  </si>
  <si>
    <t>Kerja Praktek</t>
  </si>
  <si>
    <t>IS38573S</t>
  </si>
  <si>
    <t>Skripsi</t>
  </si>
  <si>
    <t>JUMLAH MATA KULIAH</t>
  </si>
  <si>
    <t>JUMLAH SKS</t>
  </si>
  <si>
    <t>JUMLAH BOBOT</t>
  </si>
  <si>
    <t>IPK</t>
  </si>
  <si>
    <t xml:space="preserve">: </t>
  </si>
  <si>
    <r>
      <t xml:space="preserve">ISI WORKSHEET </t>
    </r>
    <r>
      <rPr>
        <b/>
        <sz val="11"/>
        <color theme="1"/>
        <rFont val="Calibri"/>
        <family val="2"/>
        <scheme val="minor"/>
      </rPr>
      <t xml:space="preserve">NILAI </t>
    </r>
    <r>
      <rPr>
        <sz val="11"/>
        <color theme="1"/>
        <rFont val="Calibri"/>
        <family val="2"/>
        <scheme val="minor"/>
      </rPr>
      <t xml:space="preserve">SESUAI DENGAN SEBENARNYA, KECUALI MATA KULIAH </t>
    </r>
    <r>
      <rPr>
        <b/>
        <sz val="11"/>
        <color theme="1"/>
        <rFont val="Calibri"/>
        <family val="2"/>
        <scheme val="minor"/>
      </rPr>
      <t>SKRIPSI DAN KERJA PRAKTEK</t>
    </r>
  </si>
  <si>
    <t>8 )</t>
  </si>
  <si>
    <t>9 )</t>
  </si>
  <si>
    <r>
      <rPr>
        <b/>
        <sz val="11"/>
        <color theme="1"/>
        <rFont val="Calibri"/>
        <family val="2"/>
        <scheme val="minor"/>
      </rPr>
      <t>SEMUA DATA WAJIB DIISI</t>
    </r>
    <r>
      <rPr>
        <sz val="11"/>
        <color theme="1"/>
        <rFont val="Calibri"/>
        <family val="2"/>
        <scheme val="minor"/>
      </rPr>
      <t>, KECUALI NO TELEPON DAN JUDUL BAHASA INGGRIS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</si>
</sst>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20"/>
      <color rgb="FF0070C0"/>
      <name val="Calibri"/>
      <family val="2"/>
      <scheme val="minor"/>
    </font>
    <font>
      <b/>
      <sz val="20"/>
      <color rgb="FFFFC000"/>
      <name val="Calibri"/>
      <family val="2"/>
      <scheme val="minor"/>
    </font>
    <font>
      <b/>
      <sz val="20"/>
      <color rgb="FF7030A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49" fontId="2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right" vertical="top"/>
    </xf>
    <xf numFmtId="49" fontId="0" fillId="0" borderId="0" xfId="0" applyNumberFormat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49" fontId="1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0" fontId="4" fillId="0" borderId="0" xfId="0" applyFont="1"/>
    <xf numFmtId="0" fontId="3" fillId="0" borderId="0" xfId="0" applyFont="1"/>
    <xf numFmtId="0" fontId="5" fillId="0" borderId="0" xfId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left" vertical="center"/>
    </xf>
    <xf numFmtId="0" fontId="1" fillId="2" borderId="1" xfId="1" applyFont="1" applyFill="1" applyBorder="1" applyAlignment="1">
      <alignment horizontal="center" vertical="center"/>
    </xf>
    <xf numFmtId="0" fontId="5" fillId="0" borderId="1" xfId="1" applyBorder="1" applyAlignment="1">
      <alignment horizontal="center" vertical="center"/>
    </xf>
    <xf numFmtId="0" fontId="5" fillId="0" borderId="1" xfId="1" applyBorder="1" applyAlignment="1">
      <alignment horizontal="left" vertical="center"/>
    </xf>
    <xf numFmtId="2" fontId="5" fillId="0" borderId="1" xfId="1" applyNumberFormat="1" applyBorder="1" applyAlignment="1">
      <alignment horizontal="center" vertical="center"/>
    </xf>
    <xf numFmtId="0" fontId="1" fillId="0" borderId="1" xfId="1" applyFont="1" applyBorder="1" applyAlignment="1">
      <alignment horizontal="right" vertical="center"/>
    </xf>
    <xf numFmtId="0" fontId="1" fillId="0" borderId="1" xfId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0" xfId="1" applyFont="1" applyAlignment="1">
      <alignment horizontal="center" vertical="center"/>
    </xf>
    <xf numFmtId="0" fontId="5" fillId="0" borderId="1" xfId="1" applyFont="1" applyBorder="1" applyAlignment="1">
      <alignment horizontal="left" vertical="center"/>
    </xf>
    <xf numFmtId="0" fontId="1" fillId="0" borderId="0" xfId="1" applyFont="1" applyBorder="1" applyAlignment="1">
      <alignment horizontal="right" vertical="center"/>
    </xf>
    <xf numFmtId="2" fontId="1" fillId="0" borderId="0" xfId="1" applyNumberFormat="1" applyFont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/>
    </xf>
    <xf numFmtId="0" fontId="1" fillId="0" borderId="1" xfId="1" applyFont="1" applyBorder="1" applyAlignment="1">
      <alignment horizontal="left" vertical="center"/>
    </xf>
    <xf numFmtId="0" fontId="5" fillId="0" borderId="0" xfId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2" fontId="1" fillId="0" borderId="1" xfId="1" applyNumberFormat="1" applyFont="1" applyBorder="1" applyAlignment="1">
      <alignment horizontal="left" vertical="center"/>
    </xf>
    <xf numFmtId="2" fontId="3" fillId="0" borderId="1" xfId="1" applyNumberFormat="1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workbookViewId="0">
      <selection activeCell="B6" sqref="B6"/>
    </sheetView>
  </sheetViews>
  <sheetFormatPr defaultRowHeight="15" x14ac:dyDescent="0.25"/>
  <cols>
    <col min="1" max="1" width="3.140625" bestFit="1" customWidth="1"/>
  </cols>
  <sheetData>
    <row r="1" spans="1:2" x14ac:dyDescent="0.25">
      <c r="B1" s="8" t="s">
        <v>23</v>
      </c>
    </row>
    <row r="2" spans="1:2" x14ac:dyDescent="0.25">
      <c r="A2" t="s">
        <v>21</v>
      </c>
      <c r="B2" s="9" t="s">
        <v>32</v>
      </c>
    </row>
    <row r="3" spans="1:2" x14ac:dyDescent="0.25">
      <c r="A3" t="s">
        <v>22</v>
      </c>
      <c r="B3" t="s">
        <v>53</v>
      </c>
    </row>
    <row r="4" spans="1:2" x14ac:dyDescent="0.25">
      <c r="B4" t="s">
        <v>52</v>
      </c>
    </row>
    <row r="5" spans="1:2" x14ac:dyDescent="0.25">
      <c r="A5" t="s">
        <v>27</v>
      </c>
      <c r="B5" t="s">
        <v>203</v>
      </c>
    </row>
    <row r="6" spans="1:2" x14ac:dyDescent="0.25">
      <c r="B6" t="s">
        <v>29</v>
      </c>
    </row>
    <row r="7" spans="1:2" x14ac:dyDescent="0.25">
      <c r="A7" t="s">
        <v>28</v>
      </c>
      <c r="B7" t="s">
        <v>34</v>
      </c>
    </row>
    <row r="8" spans="1:2" x14ac:dyDescent="0.25">
      <c r="A8" t="s">
        <v>30</v>
      </c>
      <c r="B8" s="9" t="s">
        <v>26</v>
      </c>
    </row>
    <row r="9" spans="1:2" x14ac:dyDescent="0.25">
      <c r="A9" t="s">
        <v>31</v>
      </c>
      <c r="B9" t="s">
        <v>35</v>
      </c>
    </row>
    <row r="10" spans="1:2" x14ac:dyDescent="0.25">
      <c r="B10" t="s">
        <v>36</v>
      </c>
    </row>
    <row r="11" spans="1:2" x14ac:dyDescent="0.25">
      <c r="A11" t="s">
        <v>33</v>
      </c>
      <c r="B11" t="s">
        <v>37</v>
      </c>
    </row>
    <row r="12" spans="1:2" x14ac:dyDescent="0.25">
      <c r="A12" t="s">
        <v>201</v>
      </c>
      <c r="B12" t="s">
        <v>54</v>
      </c>
    </row>
    <row r="13" spans="1:2" x14ac:dyDescent="0.25">
      <c r="A13" t="s">
        <v>202</v>
      </c>
      <c r="B13" t="s">
        <v>200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80" zoomScaleNormal="80" workbookViewId="0"/>
  </sheetViews>
  <sheetFormatPr defaultRowHeight="15" x14ac:dyDescent="0.25"/>
  <cols>
    <col min="1" max="1" width="3.42578125" style="3" bestFit="1" customWidth="1"/>
    <col min="2" max="2" width="9.7109375" style="3" customWidth="1"/>
    <col min="3" max="3" width="19.85546875" style="3" customWidth="1"/>
    <col min="4" max="4" width="13.28515625" style="3" bestFit="1" customWidth="1"/>
    <col min="5" max="5" width="11.42578125" style="3" customWidth="1"/>
    <col min="6" max="7" width="30.7109375" style="3" customWidth="1"/>
    <col min="8" max="8" width="27.42578125" style="3" customWidth="1"/>
    <col min="9" max="9" width="30.7109375" style="3" customWidth="1"/>
    <col min="10" max="10" width="11" style="3" bestFit="1" customWidth="1"/>
    <col min="11" max="11" width="30.7109375" style="3" customWidth="1"/>
    <col min="12" max="12" width="17.28515625" style="3" customWidth="1"/>
    <col min="13" max="16384" width="9.140625" style="3"/>
  </cols>
  <sheetData>
    <row r="1" spans="1:12" x14ac:dyDescent="0.25">
      <c r="A1" s="3" t="s">
        <v>16</v>
      </c>
    </row>
    <row r="2" spans="1:12" x14ac:dyDescent="0.25">
      <c r="A2" s="7" t="s">
        <v>25</v>
      </c>
    </row>
    <row r="4" spans="1:12" x14ac:dyDescent="0.25">
      <c r="A4" s="6" t="s">
        <v>15</v>
      </c>
    </row>
    <row r="5" spans="1:12" x14ac:dyDescent="0.25">
      <c r="A5" s="1" t="s">
        <v>0</v>
      </c>
      <c r="B5" s="1" t="s">
        <v>20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2" t="s">
        <v>8</v>
      </c>
      <c r="K5" s="1" t="s">
        <v>9</v>
      </c>
      <c r="L5" s="1" t="s">
        <v>18</v>
      </c>
    </row>
    <row r="6" spans="1:12" ht="75" x14ac:dyDescent="0.25">
      <c r="A6" s="4">
        <v>1</v>
      </c>
      <c r="B6" s="4" t="s">
        <v>51</v>
      </c>
      <c r="C6" s="4" t="s">
        <v>10</v>
      </c>
      <c r="D6" s="4" t="s">
        <v>11</v>
      </c>
      <c r="E6" s="5" t="s">
        <v>24</v>
      </c>
      <c r="F6" s="4" t="s">
        <v>49</v>
      </c>
      <c r="G6" s="4" t="s">
        <v>50</v>
      </c>
      <c r="H6" s="4" t="s">
        <v>12</v>
      </c>
      <c r="I6" s="4" t="s">
        <v>13</v>
      </c>
      <c r="J6" s="4" t="s">
        <v>17</v>
      </c>
      <c r="K6" s="4" t="s">
        <v>13</v>
      </c>
      <c r="L6" s="4" t="s">
        <v>19</v>
      </c>
    </row>
    <row r="7" spans="1:12" ht="60" x14ac:dyDescent="0.25">
      <c r="A7" s="4" t="s">
        <v>40</v>
      </c>
      <c r="B7" s="4">
        <v>10511925</v>
      </c>
      <c r="C7" s="4" t="s">
        <v>38</v>
      </c>
      <c r="D7" s="4" t="s">
        <v>39</v>
      </c>
      <c r="E7" s="5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14</v>
      </c>
      <c r="K7" s="4" t="s">
        <v>46</v>
      </c>
      <c r="L7" s="4" t="s">
        <v>47</v>
      </c>
    </row>
    <row r="11" spans="1:12" x14ac:dyDescent="0.25">
      <c r="A11" s="6" t="s">
        <v>48</v>
      </c>
    </row>
    <row r="12" spans="1:12" x14ac:dyDescent="0.25">
      <c r="A12" s="1" t="s">
        <v>0</v>
      </c>
      <c r="B12" s="1" t="s">
        <v>20</v>
      </c>
      <c r="C12" s="1" t="s">
        <v>1</v>
      </c>
      <c r="D12" s="1" t="s">
        <v>2</v>
      </c>
      <c r="E12" s="1" t="s">
        <v>3</v>
      </c>
      <c r="F12" s="1" t="s">
        <v>4</v>
      </c>
      <c r="G12" s="1" t="s">
        <v>5</v>
      </c>
      <c r="H12" s="1" t="s">
        <v>6</v>
      </c>
      <c r="I12" s="1" t="s">
        <v>7</v>
      </c>
      <c r="J12" s="2" t="s">
        <v>8</v>
      </c>
      <c r="K12" s="1" t="s">
        <v>9</v>
      </c>
      <c r="L12" s="1" t="s">
        <v>18</v>
      </c>
    </row>
    <row r="13" spans="1:12" x14ac:dyDescent="0.25">
      <c r="A13" s="4">
        <v>1</v>
      </c>
      <c r="B13" s="4"/>
      <c r="C13" s="4"/>
      <c r="D13" s="4"/>
      <c r="E13" s="5"/>
      <c r="F13" s="4"/>
      <c r="G13" s="4"/>
      <c r="H13" s="4"/>
      <c r="I13" s="4"/>
      <c r="J13" s="4"/>
      <c r="K13" s="4"/>
      <c r="L13" s="4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workbookViewId="0"/>
  </sheetViews>
  <sheetFormatPr defaultRowHeight="15" x14ac:dyDescent="0.25"/>
  <cols>
    <col min="1" max="1" width="9.140625" style="10"/>
    <col min="2" max="2" width="14.42578125" style="10" customWidth="1"/>
    <col min="3" max="3" width="47.85546875" style="10" bestFit="1" customWidth="1"/>
    <col min="4" max="5" width="9.140625" style="10"/>
    <col min="6" max="6" width="10.140625" style="10" bestFit="1" customWidth="1"/>
    <col min="7" max="16384" width="9.140625" style="10"/>
  </cols>
  <sheetData>
    <row r="1" spans="2:7" ht="15" customHeight="1" x14ac:dyDescent="0.25">
      <c r="C1" s="11" t="s">
        <v>55</v>
      </c>
      <c r="D1" s="11"/>
      <c r="E1" s="11"/>
      <c r="F1" s="11"/>
      <c r="G1" s="11"/>
    </row>
    <row r="2" spans="2:7" ht="15" customHeight="1" x14ac:dyDescent="0.25">
      <c r="C2" s="11"/>
      <c r="D2" s="11"/>
      <c r="E2" s="11"/>
      <c r="F2" s="11"/>
      <c r="G2" s="11"/>
    </row>
    <row r="3" spans="2:7" x14ac:dyDescent="0.25">
      <c r="C3" s="12" t="s">
        <v>56</v>
      </c>
      <c r="D3" s="12"/>
      <c r="E3" s="12"/>
      <c r="F3" s="12"/>
      <c r="G3" s="12"/>
    </row>
    <row r="4" spans="2:7" x14ac:dyDescent="0.25">
      <c r="C4" s="12"/>
      <c r="D4" s="12"/>
      <c r="E4" s="12"/>
      <c r="F4" s="12"/>
      <c r="G4" s="12"/>
    </row>
    <row r="5" spans="2:7" x14ac:dyDescent="0.25">
      <c r="C5" s="13" t="s">
        <v>57</v>
      </c>
      <c r="D5" s="13"/>
      <c r="E5" s="13"/>
      <c r="F5" s="13"/>
      <c r="G5" s="13"/>
    </row>
    <row r="6" spans="2:7" x14ac:dyDescent="0.25">
      <c r="C6" s="13"/>
      <c r="D6" s="13"/>
      <c r="E6" s="13"/>
      <c r="F6" s="13"/>
      <c r="G6" s="13"/>
    </row>
    <row r="7" spans="2:7" x14ac:dyDescent="0.25">
      <c r="C7" s="14" t="s">
        <v>58</v>
      </c>
      <c r="D7" s="14"/>
      <c r="E7" s="14"/>
      <c r="F7" s="14"/>
      <c r="G7" s="14"/>
    </row>
    <row r="10" spans="2:7" x14ac:dyDescent="0.25">
      <c r="C10" s="15" t="s">
        <v>59</v>
      </c>
    </row>
    <row r="11" spans="2:7" x14ac:dyDescent="0.25">
      <c r="B11" s="16" t="s">
        <v>60</v>
      </c>
      <c r="C11" s="16" t="s">
        <v>199</v>
      </c>
    </row>
    <row r="12" spans="2:7" x14ac:dyDescent="0.25">
      <c r="B12" s="16" t="s">
        <v>61</v>
      </c>
      <c r="C12" s="16" t="s">
        <v>199</v>
      </c>
    </row>
    <row r="13" spans="2:7" x14ac:dyDescent="0.25">
      <c r="B13" s="16" t="s">
        <v>62</v>
      </c>
      <c r="C13" s="16" t="s">
        <v>63</v>
      </c>
    </row>
    <row r="14" spans="2:7" x14ac:dyDescent="0.25">
      <c r="B14" s="16" t="s">
        <v>64</v>
      </c>
      <c r="C14" s="16" t="s">
        <v>65</v>
      </c>
    </row>
    <row r="15" spans="2:7" x14ac:dyDescent="0.25">
      <c r="B15" s="16" t="s">
        <v>66</v>
      </c>
      <c r="C15" s="16" t="s">
        <v>67</v>
      </c>
    </row>
    <row r="17" spans="1:7" x14ac:dyDescent="0.25">
      <c r="A17" s="16" t="s">
        <v>68</v>
      </c>
    </row>
    <row r="18" spans="1:7" x14ac:dyDescent="0.25">
      <c r="A18" s="17" t="s">
        <v>69</v>
      </c>
      <c r="B18" s="17" t="s">
        <v>70</v>
      </c>
      <c r="C18" s="17" t="s">
        <v>71</v>
      </c>
      <c r="D18" s="17" t="s">
        <v>72</v>
      </c>
      <c r="E18" s="17" t="s">
        <v>73</v>
      </c>
      <c r="F18" s="17" t="s">
        <v>74</v>
      </c>
      <c r="G18" s="17" t="s">
        <v>75</v>
      </c>
    </row>
    <row r="19" spans="1:7" x14ac:dyDescent="0.25">
      <c r="A19" s="18">
        <v>1</v>
      </c>
      <c r="B19" s="18" t="s">
        <v>76</v>
      </c>
      <c r="C19" s="19" t="s">
        <v>77</v>
      </c>
      <c r="D19" s="18">
        <v>2</v>
      </c>
      <c r="E19" s="18"/>
      <c r="F19" s="20">
        <f>IF(E19="A",4,IF(E19="A-",3.75, IF(E19="B+",3.5, IF(E19="B",3, IF(E19="B-",2.75, IF(E19="C+",2.5, IF(E19="C",2, IF(E19="C-",1.75, IF(E19="D+",1.5, IF(E19="D",1, IF(E19="D-",0.75,0)))))))))))</f>
        <v>0</v>
      </c>
      <c r="G19" s="20">
        <f>D19*F19</f>
        <v>0</v>
      </c>
    </row>
    <row r="20" spans="1:7" x14ac:dyDescent="0.25">
      <c r="A20" s="18">
        <v>2</v>
      </c>
      <c r="B20" s="18" t="s">
        <v>78</v>
      </c>
      <c r="C20" s="19" t="s">
        <v>79</v>
      </c>
      <c r="D20" s="18">
        <v>3</v>
      </c>
      <c r="E20" s="18"/>
      <c r="F20" s="20">
        <f t="shared" ref="F20:F27" si="0">IF(E20="A",4,IF(E20="A-",3.75, IF(E20="B+",3.5, IF(E20="B",3, IF(E20="B-",2.75, IF(E20="C+",2.5, IF(E20="C",2, IF(E20="C-",1.75, IF(E20="D+",1.5, IF(E20="D",1, IF(E20="D-",0.75,0)))))))))))</f>
        <v>0</v>
      </c>
      <c r="G20" s="20">
        <f t="shared" ref="G20:G27" si="1">D20*F20</f>
        <v>0</v>
      </c>
    </row>
    <row r="21" spans="1:7" x14ac:dyDescent="0.25">
      <c r="A21" s="18">
        <v>3</v>
      </c>
      <c r="B21" s="18" t="s">
        <v>80</v>
      </c>
      <c r="C21" s="19" t="s">
        <v>81</v>
      </c>
      <c r="D21" s="18">
        <v>3</v>
      </c>
      <c r="E21" s="18"/>
      <c r="F21" s="20">
        <f t="shared" si="0"/>
        <v>0</v>
      </c>
      <c r="G21" s="20">
        <f t="shared" si="1"/>
        <v>0</v>
      </c>
    </row>
    <row r="22" spans="1:7" x14ac:dyDescent="0.25">
      <c r="A22" s="18">
        <v>4</v>
      </c>
      <c r="B22" s="18" t="s">
        <v>82</v>
      </c>
      <c r="C22" s="19" t="s">
        <v>83</v>
      </c>
      <c r="D22" s="18">
        <v>3</v>
      </c>
      <c r="E22" s="18"/>
      <c r="F22" s="20">
        <f t="shared" si="0"/>
        <v>0</v>
      </c>
      <c r="G22" s="20">
        <f t="shared" si="1"/>
        <v>0</v>
      </c>
    </row>
    <row r="23" spans="1:7" x14ac:dyDescent="0.25">
      <c r="A23" s="18">
        <v>5</v>
      </c>
      <c r="B23" s="18" t="s">
        <v>84</v>
      </c>
      <c r="C23" s="19" t="s">
        <v>85</v>
      </c>
      <c r="D23" s="18">
        <v>3</v>
      </c>
      <c r="E23" s="18"/>
      <c r="F23" s="20">
        <f t="shared" si="0"/>
        <v>0</v>
      </c>
      <c r="G23" s="20">
        <f t="shared" si="1"/>
        <v>0</v>
      </c>
    </row>
    <row r="24" spans="1:7" x14ac:dyDescent="0.25">
      <c r="A24" s="18">
        <v>6</v>
      </c>
      <c r="B24" s="18" t="s">
        <v>86</v>
      </c>
      <c r="C24" s="19" t="s">
        <v>87</v>
      </c>
      <c r="D24" s="18">
        <v>2</v>
      </c>
      <c r="E24" s="18"/>
      <c r="F24" s="20">
        <f t="shared" si="0"/>
        <v>0</v>
      </c>
      <c r="G24" s="20">
        <f t="shared" si="1"/>
        <v>0</v>
      </c>
    </row>
    <row r="25" spans="1:7" x14ac:dyDescent="0.25">
      <c r="A25" s="18">
        <v>7</v>
      </c>
      <c r="B25" s="18" t="s">
        <v>88</v>
      </c>
      <c r="C25" s="19" t="s">
        <v>89</v>
      </c>
      <c r="D25" s="18">
        <v>2</v>
      </c>
      <c r="E25" s="18"/>
      <c r="F25" s="20">
        <f t="shared" si="0"/>
        <v>0</v>
      </c>
      <c r="G25" s="20">
        <f t="shared" si="1"/>
        <v>0</v>
      </c>
    </row>
    <row r="26" spans="1:7" x14ac:dyDescent="0.25">
      <c r="A26" s="18">
        <v>8</v>
      </c>
      <c r="B26" s="18" t="s">
        <v>90</v>
      </c>
      <c r="C26" s="19" t="s">
        <v>91</v>
      </c>
      <c r="D26" s="18">
        <v>2</v>
      </c>
      <c r="E26" s="18"/>
      <c r="F26" s="20">
        <f t="shared" si="0"/>
        <v>0</v>
      </c>
      <c r="G26" s="20">
        <f t="shared" si="1"/>
        <v>0</v>
      </c>
    </row>
    <row r="27" spans="1:7" x14ac:dyDescent="0.25">
      <c r="A27" s="18">
        <v>9</v>
      </c>
      <c r="B27" s="18" t="s">
        <v>92</v>
      </c>
      <c r="C27" s="19" t="s">
        <v>93</v>
      </c>
      <c r="D27" s="18">
        <v>3</v>
      </c>
      <c r="E27" s="18"/>
      <c r="F27" s="20">
        <f t="shared" si="0"/>
        <v>0</v>
      </c>
      <c r="G27" s="20">
        <f t="shared" si="1"/>
        <v>0</v>
      </c>
    </row>
    <row r="28" spans="1:7" x14ac:dyDescent="0.25">
      <c r="A28" s="21" t="s">
        <v>94</v>
      </c>
      <c r="B28" s="21"/>
      <c r="C28" s="21"/>
      <c r="D28" s="22">
        <f>SUM(D19:D27)</f>
        <v>23</v>
      </c>
      <c r="E28" s="21" t="s">
        <v>95</v>
      </c>
      <c r="F28" s="21"/>
      <c r="G28" s="23">
        <f>SUM(G19:G27)</f>
        <v>0</v>
      </c>
    </row>
    <row r="29" spans="1:7" x14ac:dyDescent="0.25">
      <c r="A29" s="21" t="s">
        <v>96</v>
      </c>
      <c r="B29" s="21"/>
      <c r="C29" s="21"/>
      <c r="D29" s="23">
        <f>G28/D28</f>
        <v>0</v>
      </c>
      <c r="E29" s="24"/>
      <c r="F29" s="24"/>
      <c r="G29" s="24"/>
    </row>
    <row r="31" spans="1:7" x14ac:dyDescent="0.25">
      <c r="A31" s="16" t="s">
        <v>97</v>
      </c>
    </row>
    <row r="32" spans="1:7" x14ac:dyDescent="0.25">
      <c r="A32" s="17" t="s">
        <v>69</v>
      </c>
      <c r="B32" s="17" t="s">
        <v>70</v>
      </c>
      <c r="C32" s="17" t="s">
        <v>71</v>
      </c>
      <c r="D32" s="17" t="s">
        <v>72</v>
      </c>
      <c r="E32" s="17" t="s">
        <v>73</v>
      </c>
      <c r="F32" s="17" t="s">
        <v>74</v>
      </c>
      <c r="G32" s="17" t="s">
        <v>75</v>
      </c>
    </row>
    <row r="33" spans="1:7" x14ac:dyDescent="0.25">
      <c r="A33" s="18">
        <v>1</v>
      </c>
      <c r="B33" s="18" t="s">
        <v>98</v>
      </c>
      <c r="C33" s="19" t="s">
        <v>99</v>
      </c>
      <c r="D33" s="18">
        <v>2</v>
      </c>
      <c r="E33" s="18"/>
      <c r="F33" s="20">
        <f>IF(E33="A",4,IF(E33="A-",3.75, IF(E33="B+",3.5, IF(E33="B",3, IF(E33="B-",2.75, IF(E33="C+",2.5, IF(E33="C",2, IF(E33="C-",1.75, IF(E33="D+",1.5, IF(E33="D",1, IF(E33="D-",0.75,0)))))))))))</f>
        <v>0</v>
      </c>
      <c r="G33" s="20">
        <f>D33*F33</f>
        <v>0</v>
      </c>
    </row>
    <row r="34" spans="1:7" x14ac:dyDescent="0.25">
      <c r="A34" s="18">
        <v>2</v>
      </c>
      <c r="B34" s="18" t="s">
        <v>100</v>
      </c>
      <c r="C34" s="19" t="s">
        <v>101</v>
      </c>
      <c r="D34" s="18">
        <v>2</v>
      </c>
      <c r="E34" s="18"/>
      <c r="F34" s="20">
        <f t="shared" ref="F34:F41" si="2">IF(E34="A",4,IF(E34="A-",3.75, IF(E34="B+",3.5, IF(E34="B",3, IF(E34="B-",2.75, IF(E34="C+",2.5, IF(E34="C",2, IF(E34="C-",1.75, IF(E34="D+",1.5, IF(E34="D",1, IF(E34="D-",0.75,0)))))))))))</f>
        <v>0</v>
      </c>
      <c r="G34" s="20">
        <f t="shared" ref="G34:G41" si="3">D34*F34</f>
        <v>0</v>
      </c>
    </row>
    <row r="35" spans="1:7" x14ac:dyDescent="0.25">
      <c r="A35" s="18">
        <v>3</v>
      </c>
      <c r="B35" s="18" t="s">
        <v>102</v>
      </c>
      <c r="C35" s="19" t="s">
        <v>103</v>
      </c>
      <c r="D35" s="18">
        <v>3</v>
      </c>
      <c r="E35" s="18"/>
      <c r="F35" s="20">
        <f t="shared" si="2"/>
        <v>0</v>
      </c>
      <c r="G35" s="20">
        <f t="shared" si="3"/>
        <v>0</v>
      </c>
    </row>
    <row r="36" spans="1:7" x14ac:dyDescent="0.25">
      <c r="A36" s="18">
        <v>4</v>
      </c>
      <c r="B36" s="18" t="s">
        <v>104</v>
      </c>
      <c r="C36" s="19" t="s">
        <v>105</v>
      </c>
      <c r="D36" s="18">
        <v>2</v>
      </c>
      <c r="E36" s="18"/>
      <c r="F36" s="20">
        <f t="shared" si="2"/>
        <v>0</v>
      </c>
      <c r="G36" s="20">
        <f t="shared" si="3"/>
        <v>0</v>
      </c>
    </row>
    <row r="37" spans="1:7" x14ac:dyDescent="0.25">
      <c r="A37" s="18">
        <v>5</v>
      </c>
      <c r="B37" s="18" t="s">
        <v>106</v>
      </c>
      <c r="C37" s="19" t="s">
        <v>107</v>
      </c>
      <c r="D37" s="18">
        <v>2</v>
      </c>
      <c r="E37" s="18"/>
      <c r="F37" s="20">
        <f t="shared" si="2"/>
        <v>0</v>
      </c>
      <c r="G37" s="20">
        <f t="shared" si="3"/>
        <v>0</v>
      </c>
    </row>
    <row r="38" spans="1:7" x14ac:dyDescent="0.25">
      <c r="A38" s="18">
        <v>6</v>
      </c>
      <c r="B38" s="18" t="s">
        <v>108</v>
      </c>
      <c r="C38" s="19" t="s">
        <v>109</v>
      </c>
      <c r="D38" s="18">
        <v>2</v>
      </c>
      <c r="E38" s="18"/>
      <c r="F38" s="20">
        <f t="shared" si="2"/>
        <v>0</v>
      </c>
      <c r="G38" s="20">
        <f t="shared" si="3"/>
        <v>0</v>
      </c>
    </row>
    <row r="39" spans="1:7" x14ac:dyDescent="0.25">
      <c r="A39" s="18">
        <v>7</v>
      </c>
      <c r="B39" s="18" t="s">
        <v>110</v>
      </c>
      <c r="C39" s="19" t="s">
        <v>111</v>
      </c>
      <c r="D39" s="18">
        <v>2</v>
      </c>
      <c r="E39" s="18"/>
      <c r="F39" s="20">
        <f t="shared" si="2"/>
        <v>0</v>
      </c>
      <c r="G39" s="20">
        <f t="shared" si="3"/>
        <v>0</v>
      </c>
    </row>
    <row r="40" spans="1:7" x14ac:dyDescent="0.25">
      <c r="A40" s="18">
        <v>8</v>
      </c>
      <c r="B40" s="18" t="s">
        <v>112</v>
      </c>
      <c r="C40" s="19" t="s">
        <v>113</v>
      </c>
      <c r="D40" s="18">
        <v>2</v>
      </c>
      <c r="E40" s="18"/>
      <c r="F40" s="20">
        <f t="shared" si="2"/>
        <v>0</v>
      </c>
      <c r="G40" s="20">
        <f t="shared" si="3"/>
        <v>0</v>
      </c>
    </row>
    <row r="41" spans="1:7" x14ac:dyDescent="0.25">
      <c r="A41" s="18">
        <v>9</v>
      </c>
      <c r="B41" s="18" t="s">
        <v>114</v>
      </c>
      <c r="C41" s="19" t="s">
        <v>115</v>
      </c>
      <c r="D41" s="18">
        <v>3</v>
      </c>
      <c r="E41" s="18"/>
      <c r="F41" s="20">
        <f t="shared" si="2"/>
        <v>0</v>
      </c>
      <c r="G41" s="20">
        <f t="shared" si="3"/>
        <v>0</v>
      </c>
    </row>
    <row r="42" spans="1:7" x14ac:dyDescent="0.25">
      <c r="A42" s="21" t="s">
        <v>94</v>
      </c>
      <c r="B42" s="21"/>
      <c r="C42" s="21"/>
      <c r="D42" s="22">
        <f>SUM(D33:D41)</f>
        <v>20</v>
      </c>
      <c r="E42" s="21" t="s">
        <v>95</v>
      </c>
      <c r="F42" s="21"/>
      <c r="G42" s="23">
        <f>SUM(G33:G41)</f>
        <v>0</v>
      </c>
    </row>
    <row r="43" spans="1:7" x14ac:dyDescent="0.25">
      <c r="A43" s="21" t="s">
        <v>96</v>
      </c>
      <c r="B43" s="21"/>
      <c r="C43" s="21"/>
      <c r="D43" s="23">
        <f>G42/D42</f>
        <v>0</v>
      </c>
      <c r="E43" s="24"/>
      <c r="F43" s="24"/>
      <c r="G43" s="24"/>
    </row>
    <row r="45" spans="1:7" x14ac:dyDescent="0.25">
      <c r="A45" s="16" t="s">
        <v>116</v>
      </c>
    </row>
    <row r="46" spans="1:7" x14ac:dyDescent="0.25">
      <c r="A46" s="17" t="s">
        <v>69</v>
      </c>
      <c r="B46" s="17" t="s">
        <v>70</v>
      </c>
      <c r="C46" s="17" t="s">
        <v>71</v>
      </c>
      <c r="D46" s="17" t="s">
        <v>72</v>
      </c>
      <c r="E46" s="17" t="s">
        <v>73</v>
      </c>
      <c r="F46" s="17" t="s">
        <v>74</v>
      </c>
      <c r="G46" s="17" t="s">
        <v>75</v>
      </c>
    </row>
    <row r="47" spans="1:7" x14ac:dyDescent="0.25">
      <c r="A47" s="18">
        <v>1</v>
      </c>
      <c r="B47" s="18" t="s">
        <v>117</v>
      </c>
      <c r="C47" s="19" t="s">
        <v>118</v>
      </c>
      <c r="D47" s="18">
        <v>3</v>
      </c>
      <c r="E47" s="18"/>
      <c r="F47" s="20">
        <f>IF(E47="A",4,IF(E47="A-",3.75, IF(E47="B+",3.5, IF(E47="B",3, IF(E47="B-",2.75, IF(E47="C+",2.5, IF(E47="C",2, IF(E47="C-",1.75, IF(E47="D+",1.5, IF(E47="D",1, IF(E47="D-",0.75,0)))))))))))</f>
        <v>0</v>
      </c>
      <c r="G47" s="20">
        <f>D47*F47</f>
        <v>0</v>
      </c>
    </row>
    <row r="48" spans="1:7" x14ac:dyDescent="0.25">
      <c r="A48" s="18">
        <v>2</v>
      </c>
      <c r="B48" s="18" t="s">
        <v>119</v>
      </c>
      <c r="C48" s="19" t="s">
        <v>120</v>
      </c>
      <c r="D48" s="18">
        <v>3</v>
      </c>
      <c r="E48" s="18"/>
      <c r="F48" s="20">
        <f t="shared" ref="F48:F55" si="4">IF(E48="A",4,IF(E48="A-",3.75, IF(E48="B+",3.5, IF(E48="B",3, IF(E48="B-",2.75, IF(E48="C+",2.5, IF(E48="C",2, IF(E48="C-",1.75, IF(E48="D+",1.5, IF(E48="D",1, IF(E48="D-",0.75,0)))))))))))</f>
        <v>0</v>
      </c>
      <c r="G48" s="20">
        <f t="shared" ref="G48:G55" si="5">D48*F48</f>
        <v>0</v>
      </c>
    </row>
    <row r="49" spans="1:7" x14ac:dyDescent="0.25">
      <c r="A49" s="18">
        <v>3</v>
      </c>
      <c r="B49" s="18" t="s">
        <v>121</v>
      </c>
      <c r="C49" s="19" t="s">
        <v>122</v>
      </c>
      <c r="D49" s="18">
        <v>2</v>
      </c>
      <c r="E49" s="18"/>
      <c r="F49" s="20">
        <f t="shared" si="4"/>
        <v>0</v>
      </c>
      <c r="G49" s="20">
        <f t="shared" si="5"/>
        <v>0</v>
      </c>
    </row>
    <row r="50" spans="1:7" x14ac:dyDescent="0.25">
      <c r="A50" s="18">
        <v>4</v>
      </c>
      <c r="B50" s="18" t="s">
        <v>123</v>
      </c>
      <c r="C50" s="19" t="s">
        <v>124</v>
      </c>
      <c r="D50" s="18">
        <v>3</v>
      </c>
      <c r="E50" s="18"/>
      <c r="F50" s="20">
        <f t="shared" si="4"/>
        <v>0</v>
      </c>
      <c r="G50" s="20">
        <f t="shared" si="5"/>
        <v>0</v>
      </c>
    </row>
    <row r="51" spans="1:7" x14ac:dyDescent="0.25">
      <c r="A51" s="18">
        <v>5</v>
      </c>
      <c r="B51" s="18" t="s">
        <v>125</v>
      </c>
      <c r="C51" s="19" t="s">
        <v>126</v>
      </c>
      <c r="D51" s="18">
        <v>3</v>
      </c>
      <c r="E51" s="18"/>
      <c r="F51" s="20">
        <f t="shared" si="4"/>
        <v>0</v>
      </c>
      <c r="G51" s="20">
        <f t="shared" si="5"/>
        <v>0</v>
      </c>
    </row>
    <row r="52" spans="1:7" x14ac:dyDescent="0.25">
      <c r="A52" s="18">
        <v>6</v>
      </c>
      <c r="B52" s="18" t="s">
        <v>127</v>
      </c>
      <c r="C52" s="19" t="s">
        <v>128</v>
      </c>
      <c r="D52" s="18">
        <v>2</v>
      </c>
      <c r="E52" s="18"/>
      <c r="F52" s="20">
        <f t="shared" si="4"/>
        <v>0</v>
      </c>
      <c r="G52" s="20">
        <f t="shared" si="5"/>
        <v>0</v>
      </c>
    </row>
    <row r="53" spans="1:7" x14ac:dyDescent="0.25">
      <c r="A53" s="18">
        <v>7</v>
      </c>
      <c r="B53" s="18" t="s">
        <v>129</v>
      </c>
      <c r="C53" s="19" t="s">
        <v>130</v>
      </c>
      <c r="D53" s="18">
        <v>3</v>
      </c>
      <c r="E53" s="18"/>
      <c r="F53" s="20">
        <f t="shared" si="4"/>
        <v>0</v>
      </c>
      <c r="G53" s="20">
        <f t="shared" si="5"/>
        <v>0</v>
      </c>
    </row>
    <row r="54" spans="1:7" x14ac:dyDescent="0.25">
      <c r="A54" s="18">
        <v>8</v>
      </c>
      <c r="B54" s="18" t="s">
        <v>131</v>
      </c>
      <c r="C54" s="19" t="s">
        <v>132</v>
      </c>
      <c r="D54" s="18">
        <v>2</v>
      </c>
      <c r="E54" s="18"/>
      <c r="F54" s="20">
        <f t="shared" si="4"/>
        <v>0</v>
      </c>
      <c r="G54" s="20">
        <f t="shared" si="5"/>
        <v>0</v>
      </c>
    </row>
    <row r="55" spans="1:7" x14ac:dyDescent="0.25">
      <c r="A55" s="18">
        <v>9</v>
      </c>
      <c r="B55" s="18" t="s">
        <v>133</v>
      </c>
      <c r="C55" s="25" t="s">
        <v>134</v>
      </c>
      <c r="D55" s="18">
        <v>3</v>
      </c>
      <c r="E55" s="18"/>
      <c r="F55" s="20">
        <f t="shared" si="4"/>
        <v>0</v>
      </c>
      <c r="G55" s="20">
        <f t="shared" si="5"/>
        <v>0</v>
      </c>
    </row>
    <row r="56" spans="1:7" x14ac:dyDescent="0.25">
      <c r="A56" s="21" t="s">
        <v>94</v>
      </c>
      <c r="B56" s="21"/>
      <c r="C56" s="21"/>
      <c r="D56" s="22">
        <f>SUM(D47:D55)</f>
        <v>24</v>
      </c>
      <c r="E56" s="21" t="s">
        <v>95</v>
      </c>
      <c r="F56" s="21"/>
      <c r="G56" s="23">
        <f>SUM(G47:G55)</f>
        <v>0</v>
      </c>
    </row>
    <row r="57" spans="1:7" x14ac:dyDescent="0.25">
      <c r="A57" s="21" t="s">
        <v>96</v>
      </c>
      <c r="B57" s="21"/>
      <c r="C57" s="21"/>
      <c r="D57" s="23">
        <f>G56/D56</f>
        <v>0</v>
      </c>
      <c r="E57" s="24"/>
      <c r="F57" s="24"/>
      <c r="G57" s="24"/>
    </row>
    <row r="58" spans="1:7" x14ac:dyDescent="0.25">
      <c r="A58" s="26"/>
      <c r="B58" s="26"/>
      <c r="C58" s="26"/>
      <c r="D58" s="27"/>
      <c r="E58" s="24"/>
      <c r="F58" s="24"/>
      <c r="G58" s="24"/>
    </row>
    <row r="59" spans="1:7" x14ac:dyDescent="0.25">
      <c r="A59" s="16" t="s">
        <v>135</v>
      </c>
    </row>
    <row r="60" spans="1:7" x14ac:dyDescent="0.25">
      <c r="A60" s="17" t="s">
        <v>69</v>
      </c>
      <c r="B60" s="17" t="s">
        <v>70</v>
      </c>
      <c r="C60" s="17" t="s">
        <v>71</v>
      </c>
      <c r="D60" s="17" t="s">
        <v>72</v>
      </c>
      <c r="E60" s="17" t="s">
        <v>73</v>
      </c>
      <c r="F60" s="17" t="s">
        <v>74</v>
      </c>
      <c r="G60" s="17" t="s">
        <v>75</v>
      </c>
    </row>
    <row r="61" spans="1:7" x14ac:dyDescent="0.25">
      <c r="A61" s="18">
        <v>1</v>
      </c>
      <c r="B61" s="18" t="s">
        <v>136</v>
      </c>
      <c r="C61" s="19" t="s">
        <v>137</v>
      </c>
      <c r="D61" s="18">
        <v>3</v>
      </c>
      <c r="E61" s="18"/>
      <c r="F61" s="20">
        <f>IF(E61="A",4,IF(E61="A-",3.75, IF(E61="B+",3.5, IF(E61="B",3, IF(E61="B-",2.75, IF(E61="C+",2.5, IF(E61="C",2, IF(E61="C-",1.75, IF(E61="D+",1.5, IF(E61="D",1, IF(E61="D-",0.75,0)))))))))))</f>
        <v>0</v>
      </c>
      <c r="G61" s="20">
        <f>D61*F61</f>
        <v>0</v>
      </c>
    </row>
    <row r="62" spans="1:7" x14ac:dyDescent="0.25">
      <c r="A62" s="18">
        <v>2</v>
      </c>
      <c r="B62" s="18" t="s">
        <v>138</v>
      </c>
      <c r="C62" s="19" t="s">
        <v>139</v>
      </c>
      <c r="D62" s="18">
        <v>2</v>
      </c>
      <c r="E62" s="18"/>
      <c r="F62" s="20">
        <f t="shared" ref="F62:F69" si="6">IF(E62="A",4,IF(E62="A-",3.75, IF(E62="B+",3.5, IF(E62="B",3, IF(E62="B-",2.75, IF(E62="C+",2.5, IF(E62="C",2, IF(E62="C-",1.75, IF(E62="D+",1.5, IF(E62="D",1, IF(E62="D-",0.75,0)))))))))))</f>
        <v>0</v>
      </c>
      <c r="G62" s="20">
        <f t="shared" ref="G62:G69" si="7">D62*F62</f>
        <v>0</v>
      </c>
    </row>
    <row r="63" spans="1:7" x14ac:dyDescent="0.25">
      <c r="A63" s="18">
        <v>3</v>
      </c>
      <c r="B63" s="18" t="s">
        <v>140</v>
      </c>
      <c r="C63" s="19" t="s">
        <v>141</v>
      </c>
      <c r="D63" s="18">
        <v>3</v>
      </c>
      <c r="E63" s="18"/>
      <c r="F63" s="20">
        <f t="shared" si="6"/>
        <v>0</v>
      </c>
      <c r="G63" s="20">
        <f t="shared" si="7"/>
        <v>0</v>
      </c>
    </row>
    <row r="64" spans="1:7" x14ac:dyDescent="0.25">
      <c r="A64" s="18">
        <v>4</v>
      </c>
      <c r="B64" s="18" t="s">
        <v>142</v>
      </c>
      <c r="C64" s="19" t="s">
        <v>143</v>
      </c>
      <c r="D64" s="18">
        <v>3</v>
      </c>
      <c r="E64" s="18"/>
      <c r="F64" s="20">
        <f t="shared" si="6"/>
        <v>0</v>
      </c>
      <c r="G64" s="20">
        <f t="shared" si="7"/>
        <v>0</v>
      </c>
    </row>
    <row r="65" spans="1:7" x14ac:dyDescent="0.25">
      <c r="A65" s="18">
        <v>5</v>
      </c>
      <c r="B65" s="18" t="s">
        <v>144</v>
      </c>
      <c r="C65" s="19" t="s">
        <v>145</v>
      </c>
      <c r="D65" s="18">
        <v>3</v>
      </c>
      <c r="E65" s="18"/>
      <c r="F65" s="20">
        <f t="shared" si="6"/>
        <v>0</v>
      </c>
      <c r="G65" s="20">
        <f t="shared" si="7"/>
        <v>0</v>
      </c>
    </row>
    <row r="66" spans="1:7" x14ac:dyDescent="0.25">
      <c r="A66" s="18">
        <v>6</v>
      </c>
      <c r="B66" s="18" t="s">
        <v>146</v>
      </c>
      <c r="C66" s="19" t="s">
        <v>147</v>
      </c>
      <c r="D66" s="18">
        <v>2</v>
      </c>
      <c r="E66" s="18"/>
      <c r="F66" s="20">
        <f t="shared" si="6"/>
        <v>0</v>
      </c>
      <c r="G66" s="20">
        <f t="shared" si="7"/>
        <v>0</v>
      </c>
    </row>
    <row r="67" spans="1:7" x14ac:dyDescent="0.25">
      <c r="A67" s="18">
        <v>7</v>
      </c>
      <c r="B67" s="18" t="s">
        <v>148</v>
      </c>
      <c r="C67" s="19" t="s">
        <v>149</v>
      </c>
      <c r="D67" s="18">
        <v>2</v>
      </c>
      <c r="E67" s="18"/>
      <c r="F67" s="20">
        <f t="shared" si="6"/>
        <v>0</v>
      </c>
      <c r="G67" s="20">
        <f t="shared" si="7"/>
        <v>0</v>
      </c>
    </row>
    <row r="68" spans="1:7" x14ac:dyDescent="0.25">
      <c r="A68" s="18">
        <v>8</v>
      </c>
      <c r="B68" s="18" t="s">
        <v>150</v>
      </c>
      <c r="C68" s="19" t="s">
        <v>151</v>
      </c>
      <c r="D68" s="18">
        <v>3</v>
      </c>
      <c r="E68" s="18"/>
      <c r="F68" s="20">
        <f t="shared" si="6"/>
        <v>0</v>
      </c>
      <c r="G68" s="20">
        <f t="shared" si="7"/>
        <v>0</v>
      </c>
    </row>
    <row r="69" spans="1:7" x14ac:dyDescent="0.25">
      <c r="A69" s="18">
        <v>9</v>
      </c>
      <c r="B69" s="18" t="s">
        <v>152</v>
      </c>
      <c r="C69" s="19" t="s">
        <v>153</v>
      </c>
      <c r="D69" s="18">
        <v>3</v>
      </c>
      <c r="E69" s="18"/>
      <c r="F69" s="20">
        <f t="shared" si="6"/>
        <v>0</v>
      </c>
      <c r="G69" s="20">
        <f t="shared" si="7"/>
        <v>0</v>
      </c>
    </row>
    <row r="70" spans="1:7" x14ac:dyDescent="0.25">
      <c r="A70" s="21" t="s">
        <v>94</v>
      </c>
      <c r="B70" s="21"/>
      <c r="C70" s="21"/>
      <c r="D70" s="22">
        <f>SUM(D61:D69)</f>
        <v>24</v>
      </c>
      <c r="E70" s="21" t="s">
        <v>95</v>
      </c>
      <c r="F70" s="21"/>
      <c r="G70" s="23">
        <f>SUM(G61:G69)</f>
        <v>0</v>
      </c>
    </row>
    <row r="71" spans="1:7" x14ac:dyDescent="0.25">
      <c r="A71" s="21" t="s">
        <v>96</v>
      </c>
      <c r="B71" s="21"/>
      <c r="C71" s="21"/>
      <c r="D71" s="23">
        <f>G70/D70</f>
        <v>0</v>
      </c>
      <c r="E71" s="24"/>
      <c r="F71" s="24"/>
      <c r="G71" s="24"/>
    </row>
    <row r="72" spans="1:7" x14ac:dyDescent="0.25">
      <c r="A72" s="26"/>
      <c r="B72" s="26"/>
      <c r="C72" s="26"/>
      <c r="D72" s="27"/>
      <c r="E72" s="24"/>
      <c r="F72" s="24"/>
      <c r="G72" s="24"/>
    </row>
    <row r="73" spans="1:7" x14ac:dyDescent="0.25">
      <c r="A73" s="16" t="s">
        <v>154</v>
      </c>
    </row>
    <row r="74" spans="1:7" x14ac:dyDescent="0.25">
      <c r="A74" s="17" t="s">
        <v>69</v>
      </c>
      <c r="B74" s="17" t="s">
        <v>70</v>
      </c>
      <c r="C74" s="17" t="s">
        <v>71</v>
      </c>
      <c r="D74" s="17" t="s">
        <v>72</v>
      </c>
      <c r="E74" s="17" t="s">
        <v>73</v>
      </c>
      <c r="F74" s="17" t="s">
        <v>74</v>
      </c>
      <c r="G74" s="17" t="s">
        <v>75</v>
      </c>
    </row>
    <row r="75" spans="1:7" x14ac:dyDescent="0.25">
      <c r="A75" s="18">
        <v>1</v>
      </c>
      <c r="B75" s="18" t="s">
        <v>155</v>
      </c>
      <c r="C75" s="19" t="s">
        <v>156</v>
      </c>
      <c r="D75" s="18">
        <v>2</v>
      </c>
      <c r="E75" s="18"/>
      <c r="F75" s="20">
        <f>IF(E75="A",4,IF(E75="A-",3.75, IF(E75="B+",3.5, IF(E75="B",3, IF(E75="B-",2.75, IF(E75="C+",2.5, IF(E75="C",2, IF(E75="C-",1.75, IF(E75="D+",1.5, IF(E75="D",1, IF(E75="D-",0.75,0)))))))))))</f>
        <v>0</v>
      </c>
      <c r="G75" s="20">
        <f>D75*F75</f>
        <v>0</v>
      </c>
    </row>
    <row r="76" spans="1:7" x14ac:dyDescent="0.25">
      <c r="A76" s="18">
        <v>2</v>
      </c>
      <c r="B76" s="18" t="s">
        <v>157</v>
      </c>
      <c r="C76" s="19" t="s">
        <v>158</v>
      </c>
      <c r="D76" s="18">
        <v>2</v>
      </c>
      <c r="E76" s="18"/>
      <c r="F76" s="20">
        <f t="shared" ref="F76:F83" si="8">IF(E76="A",4,IF(E76="A-",3.75, IF(E76="B+",3.5, IF(E76="B",3, IF(E76="B-",2.75, IF(E76="C+",2.5, IF(E76="C",2, IF(E76="C-",1.75, IF(E76="D+",1.5, IF(E76="D",1, IF(E76="D-",0.75,0)))))))))))</f>
        <v>0</v>
      </c>
      <c r="G76" s="20">
        <f t="shared" ref="G76:G83" si="9">D76*F76</f>
        <v>0</v>
      </c>
    </row>
    <row r="77" spans="1:7" x14ac:dyDescent="0.25">
      <c r="A77" s="18">
        <v>3</v>
      </c>
      <c r="B77" s="18" t="s">
        <v>159</v>
      </c>
      <c r="C77" s="19" t="s">
        <v>160</v>
      </c>
      <c r="D77" s="18">
        <v>3</v>
      </c>
      <c r="E77" s="18"/>
      <c r="F77" s="20">
        <f t="shared" si="8"/>
        <v>0</v>
      </c>
      <c r="G77" s="20">
        <f t="shared" si="9"/>
        <v>0</v>
      </c>
    </row>
    <row r="78" spans="1:7" x14ac:dyDescent="0.25">
      <c r="A78" s="18">
        <v>4</v>
      </c>
      <c r="B78" s="18" t="s">
        <v>161</v>
      </c>
      <c r="C78" s="19" t="s">
        <v>162</v>
      </c>
      <c r="D78" s="18">
        <v>3</v>
      </c>
      <c r="E78" s="18"/>
      <c r="F78" s="20">
        <f t="shared" si="8"/>
        <v>0</v>
      </c>
      <c r="G78" s="20">
        <f t="shared" si="9"/>
        <v>0</v>
      </c>
    </row>
    <row r="79" spans="1:7" x14ac:dyDescent="0.25">
      <c r="A79" s="18">
        <v>5</v>
      </c>
      <c r="B79" s="18" t="s">
        <v>163</v>
      </c>
      <c r="C79" s="19" t="s">
        <v>164</v>
      </c>
      <c r="D79" s="18">
        <v>3</v>
      </c>
      <c r="E79" s="18"/>
      <c r="F79" s="20">
        <f t="shared" si="8"/>
        <v>0</v>
      </c>
      <c r="G79" s="20">
        <f t="shared" si="9"/>
        <v>0</v>
      </c>
    </row>
    <row r="80" spans="1:7" x14ac:dyDescent="0.25">
      <c r="A80" s="18">
        <v>6</v>
      </c>
      <c r="B80" s="18" t="s">
        <v>165</v>
      </c>
      <c r="C80" s="19" t="s">
        <v>166</v>
      </c>
      <c r="D80" s="18">
        <v>2</v>
      </c>
      <c r="E80" s="18"/>
      <c r="F80" s="20">
        <f t="shared" si="8"/>
        <v>0</v>
      </c>
      <c r="G80" s="20">
        <f t="shared" si="9"/>
        <v>0</v>
      </c>
    </row>
    <row r="81" spans="1:7" x14ac:dyDescent="0.25">
      <c r="A81" s="18">
        <v>7</v>
      </c>
      <c r="B81" s="18" t="s">
        <v>167</v>
      </c>
      <c r="C81" s="19" t="s">
        <v>168</v>
      </c>
      <c r="D81" s="18">
        <v>3</v>
      </c>
      <c r="E81" s="18"/>
      <c r="F81" s="20">
        <f t="shared" si="8"/>
        <v>0</v>
      </c>
      <c r="G81" s="20">
        <f t="shared" si="9"/>
        <v>0</v>
      </c>
    </row>
    <row r="82" spans="1:7" x14ac:dyDescent="0.25">
      <c r="A82" s="18">
        <v>8</v>
      </c>
      <c r="B82" s="18" t="s">
        <v>169</v>
      </c>
      <c r="C82" s="19" t="s">
        <v>170</v>
      </c>
      <c r="D82" s="18">
        <v>2</v>
      </c>
      <c r="E82" s="18"/>
      <c r="F82" s="20">
        <f t="shared" si="8"/>
        <v>0</v>
      </c>
      <c r="G82" s="20">
        <f t="shared" si="9"/>
        <v>0</v>
      </c>
    </row>
    <row r="83" spans="1:7" x14ac:dyDescent="0.25">
      <c r="A83" s="18">
        <v>9</v>
      </c>
      <c r="B83" s="18" t="s">
        <v>171</v>
      </c>
      <c r="C83" s="19" t="s">
        <v>172</v>
      </c>
      <c r="D83" s="18">
        <v>2</v>
      </c>
      <c r="E83" s="18"/>
      <c r="F83" s="20">
        <f t="shared" si="8"/>
        <v>0</v>
      </c>
      <c r="G83" s="20">
        <f t="shared" si="9"/>
        <v>0</v>
      </c>
    </row>
    <row r="84" spans="1:7" x14ac:dyDescent="0.25">
      <c r="A84" s="21" t="s">
        <v>94</v>
      </c>
      <c r="B84" s="21"/>
      <c r="C84" s="21"/>
      <c r="D84" s="22">
        <f>SUM(D75:D83)</f>
        <v>22</v>
      </c>
      <c r="E84" s="21" t="s">
        <v>95</v>
      </c>
      <c r="F84" s="21"/>
      <c r="G84" s="23">
        <f>SUM(G75:G83)</f>
        <v>0</v>
      </c>
    </row>
    <row r="85" spans="1:7" x14ac:dyDescent="0.25">
      <c r="A85" s="21" t="s">
        <v>96</v>
      </c>
      <c r="B85" s="21"/>
      <c r="C85" s="21"/>
      <c r="D85" s="23">
        <f>G84/D84</f>
        <v>0</v>
      </c>
      <c r="E85" s="24"/>
      <c r="F85" s="24"/>
      <c r="G85" s="24"/>
    </row>
    <row r="86" spans="1:7" x14ac:dyDescent="0.25">
      <c r="A86" s="26"/>
      <c r="B86" s="26"/>
      <c r="C86" s="26"/>
      <c r="D86" s="27"/>
      <c r="E86" s="24"/>
      <c r="F86" s="24"/>
      <c r="G86" s="24"/>
    </row>
    <row r="87" spans="1:7" x14ac:dyDescent="0.25">
      <c r="A87" s="16" t="s">
        <v>173</v>
      </c>
    </row>
    <row r="88" spans="1:7" x14ac:dyDescent="0.25">
      <c r="A88" s="17" t="s">
        <v>69</v>
      </c>
      <c r="B88" s="17" t="s">
        <v>70</v>
      </c>
      <c r="C88" s="17" t="s">
        <v>71</v>
      </c>
      <c r="D88" s="17" t="s">
        <v>72</v>
      </c>
      <c r="E88" s="17" t="s">
        <v>73</v>
      </c>
      <c r="F88" s="17" t="s">
        <v>74</v>
      </c>
      <c r="G88" s="17" t="s">
        <v>75</v>
      </c>
    </row>
    <row r="89" spans="1:7" x14ac:dyDescent="0.25">
      <c r="A89" s="18">
        <v>1</v>
      </c>
      <c r="B89" s="18" t="s">
        <v>174</v>
      </c>
      <c r="C89" s="19" t="s">
        <v>175</v>
      </c>
      <c r="D89" s="18">
        <v>3</v>
      </c>
      <c r="E89" s="18"/>
      <c r="F89" s="20">
        <f>IF(E89="A",4,IF(E89="A-",3.75, IF(E89="B+",3.5, IF(E89="B",3, IF(E89="B-",2.75, IF(E89="C+",2.5, IF(E89="C",2, IF(E89="C-",1.75, IF(E89="D+",1.5, IF(E89="D",1, IF(E89="D-",0.75,0)))))))))))</f>
        <v>0</v>
      </c>
      <c r="G89" s="20">
        <f>D89*F89</f>
        <v>0</v>
      </c>
    </row>
    <row r="90" spans="1:7" x14ac:dyDescent="0.25">
      <c r="A90" s="18">
        <v>2</v>
      </c>
      <c r="B90" s="18" t="s">
        <v>176</v>
      </c>
      <c r="C90" s="19" t="s">
        <v>177</v>
      </c>
      <c r="D90" s="18">
        <v>3</v>
      </c>
      <c r="E90" s="18"/>
      <c r="F90" s="20">
        <f t="shared" ref="F90:F96" si="10">IF(E90="A",4,IF(E90="A-",3.75, IF(E90="B+",3.5, IF(E90="B",3, IF(E90="B-",2.75, IF(E90="C+",2.5, IF(E90="C",2, IF(E90="C-",1.75, IF(E90="D+",1.5, IF(E90="D",1, IF(E90="D-",0.75,0)))))))))))</f>
        <v>0</v>
      </c>
      <c r="G90" s="20">
        <f t="shared" ref="G90:G96" si="11">D90*F90</f>
        <v>0</v>
      </c>
    </row>
    <row r="91" spans="1:7" x14ac:dyDescent="0.25">
      <c r="A91" s="18">
        <v>3</v>
      </c>
      <c r="B91" s="18" t="s">
        <v>178</v>
      </c>
      <c r="C91" s="19" t="s">
        <v>179</v>
      </c>
      <c r="D91" s="18">
        <v>3</v>
      </c>
      <c r="E91" s="18"/>
      <c r="F91" s="20">
        <f t="shared" si="10"/>
        <v>0</v>
      </c>
      <c r="G91" s="20">
        <f t="shared" si="11"/>
        <v>0</v>
      </c>
    </row>
    <row r="92" spans="1:7" x14ac:dyDescent="0.25">
      <c r="A92" s="18">
        <v>4</v>
      </c>
      <c r="B92" s="18" t="s">
        <v>180</v>
      </c>
      <c r="C92" s="19" t="s">
        <v>181</v>
      </c>
      <c r="D92" s="18">
        <v>3</v>
      </c>
      <c r="E92" s="18"/>
      <c r="F92" s="20">
        <f t="shared" si="10"/>
        <v>0</v>
      </c>
      <c r="G92" s="20">
        <f t="shared" si="11"/>
        <v>0</v>
      </c>
    </row>
    <row r="93" spans="1:7" x14ac:dyDescent="0.25">
      <c r="A93" s="18">
        <v>5</v>
      </c>
      <c r="B93" s="18" t="s">
        <v>182</v>
      </c>
      <c r="C93" s="19" t="s">
        <v>183</v>
      </c>
      <c r="D93" s="18">
        <v>3</v>
      </c>
      <c r="E93" s="18"/>
      <c r="F93" s="20">
        <f t="shared" si="10"/>
        <v>0</v>
      </c>
      <c r="G93" s="20">
        <f t="shared" si="11"/>
        <v>0</v>
      </c>
    </row>
    <row r="94" spans="1:7" x14ac:dyDescent="0.25">
      <c r="A94" s="18">
        <v>6</v>
      </c>
      <c r="B94" s="18" t="s">
        <v>184</v>
      </c>
      <c r="C94" s="19" t="s">
        <v>185</v>
      </c>
      <c r="D94" s="18">
        <v>2</v>
      </c>
      <c r="E94" s="18"/>
      <c r="F94" s="20">
        <f t="shared" si="10"/>
        <v>0</v>
      </c>
      <c r="G94" s="20">
        <f t="shared" si="11"/>
        <v>0</v>
      </c>
    </row>
    <row r="95" spans="1:7" x14ac:dyDescent="0.25">
      <c r="A95" s="18">
        <v>7</v>
      </c>
      <c r="B95" s="18" t="s">
        <v>186</v>
      </c>
      <c r="C95" s="19" t="s">
        <v>187</v>
      </c>
      <c r="D95" s="18">
        <v>3</v>
      </c>
      <c r="E95" s="18"/>
      <c r="F95" s="20">
        <f t="shared" si="10"/>
        <v>0</v>
      </c>
      <c r="G95" s="20">
        <f t="shared" si="11"/>
        <v>0</v>
      </c>
    </row>
    <row r="96" spans="1:7" x14ac:dyDescent="0.25">
      <c r="A96" s="18">
        <v>8</v>
      </c>
      <c r="B96" s="18" t="s">
        <v>188</v>
      </c>
      <c r="C96" s="19" t="s">
        <v>189</v>
      </c>
      <c r="D96" s="18">
        <v>3</v>
      </c>
      <c r="E96" s="18"/>
      <c r="F96" s="20">
        <f t="shared" si="10"/>
        <v>0</v>
      </c>
      <c r="G96" s="20">
        <f t="shared" si="11"/>
        <v>0</v>
      </c>
    </row>
    <row r="97" spans="1:8" x14ac:dyDescent="0.25">
      <c r="A97" s="21" t="s">
        <v>94</v>
      </c>
      <c r="B97" s="21"/>
      <c r="C97" s="21"/>
      <c r="D97" s="22">
        <f>SUM(D89:D96)</f>
        <v>23</v>
      </c>
      <c r="E97" s="21" t="s">
        <v>95</v>
      </c>
      <c r="F97" s="21"/>
      <c r="G97" s="23">
        <f>SUM(G89:G96)</f>
        <v>0</v>
      </c>
    </row>
    <row r="98" spans="1:8" x14ac:dyDescent="0.25">
      <c r="A98" s="21" t="s">
        <v>96</v>
      </c>
      <c r="B98" s="21"/>
      <c r="C98" s="21"/>
      <c r="D98" s="23">
        <f>G97/D97</f>
        <v>0</v>
      </c>
      <c r="E98" s="24"/>
      <c r="F98" s="24"/>
      <c r="G98" s="24"/>
    </row>
    <row r="99" spans="1:8" x14ac:dyDescent="0.25">
      <c r="A99" s="26"/>
      <c r="B99" s="26"/>
      <c r="C99" s="26"/>
      <c r="D99" s="27"/>
      <c r="E99" s="24"/>
      <c r="F99" s="24"/>
      <c r="G99" s="24"/>
    </row>
    <row r="100" spans="1:8" x14ac:dyDescent="0.25">
      <c r="A100" s="16" t="s">
        <v>190</v>
      </c>
    </row>
    <row r="101" spans="1:8" x14ac:dyDescent="0.25">
      <c r="A101" s="17" t="s">
        <v>69</v>
      </c>
      <c r="B101" s="17" t="s">
        <v>70</v>
      </c>
      <c r="C101" s="17" t="s">
        <v>71</v>
      </c>
      <c r="D101" s="17" t="s">
        <v>72</v>
      </c>
      <c r="E101" s="17" t="s">
        <v>73</v>
      </c>
      <c r="F101" s="17" t="s">
        <v>74</v>
      </c>
      <c r="G101" s="17" t="s">
        <v>75</v>
      </c>
    </row>
    <row r="102" spans="1:8" x14ac:dyDescent="0.25">
      <c r="A102" s="18">
        <v>1</v>
      </c>
      <c r="B102" s="18" t="s">
        <v>191</v>
      </c>
      <c r="C102" s="19" t="s">
        <v>192</v>
      </c>
      <c r="D102" s="18">
        <v>2</v>
      </c>
      <c r="E102" s="18"/>
      <c r="F102" s="20">
        <f>IF(E102="A",4,IF(E102="A-",3.75, IF(E102="B+",3.5, IF(E102="B",3, IF(E102="B-",2.75, IF(E102="C+",2.5, IF(E102="C",2, IF(E102="C-",1.75, IF(E102="D+",1.5, IF(E102="D",1, IF(E102="D-",0.75,0)))))))))))</f>
        <v>0</v>
      </c>
      <c r="G102" s="20">
        <f>D102*F102</f>
        <v>0</v>
      </c>
    </row>
    <row r="103" spans="1:8" x14ac:dyDescent="0.25">
      <c r="A103" s="18">
        <v>2</v>
      </c>
      <c r="B103" s="18" t="s">
        <v>193</v>
      </c>
      <c r="C103" s="19" t="s">
        <v>194</v>
      </c>
      <c r="D103" s="18">
        <v>6</v>
      </c>
      <c r="E103" s="18"/>
      <c r="F103" s="20">
        <f>IF(E103="A",4,IF(E103="A-",3.75, IF(E103="B+",3.5, IF(E103="B",3, IF(E103="B-",2.75, IF(E103="C+",2.5, IF(E103="C",2, IF(E103="C-",1.75, IF(E103="D+",1.5, IF(E103="D",1, IF(E103="D-",0.75,0)))))))))))</f>
        <v>0</v>
      </c>
      <c r="G103" s="20">
        <f>D103*F103</f>
        <v>0</v>
      </c>
    </row>
    <row r="104" spans="1:8" x14ac:dyDescent="0.25">
      <c r="A104" s="21" t="s">
        <v>94</v>
      </c>
      <c r="B104" s="21"/>
      <c r="C104" s="21"/>
      <c r="D104" s="22">
        <f>SUM(D102:D103)</f>
        <v>8</v>
      </c>
      <c r="E104" s="21" t="s">
        <v>95</v>
      </c>
      <c r="F104" s="21"/>
      <c r="G104" s="23">
        <f>SUM(G102:G103)</f>
        <v>0</v>
      </c>
    </row>
    <row r="105" spans="1:8" x14ac:dyDescent="0.25">
      <c r="A105" s="21" t="s">
        <v>96</v>
      </c>
      <c r="B105" s="21"/>
      <c r="C105" s="21"/>
      <c r="D105" s="23">
        <f>G104/D104</f>
        <v>0</v>
      </c>
      <c r="E105" s="24"/>
      <c r="F105" s="24"/>
      <c r="G105" s="24"/>
    </row>
    <row r="108" spans="1:8" x14ac:dyDescent="0.25">
      <c r="C108" s="28" t="s">
        <v>195</v>
      </c>
      <c r="D108" s="29">
        <f>A27 + A41 + A55 + A69 + A83 + A96 + A103</f>
        <v>55</v>
      </c>
      <c r="E108" s="30"/>
      <c r="F108" s="30"/>
      <c r="G108" s="30"/>
      <c r="H108" s="30"/>
    </row>
    <row r="109" spans="1:8" x14ac:dyDescent="0.25">
      <c r="C109" s="28" t="s">
        <v>196</v>
      </c>
      <c r="D109" s="31">
        <f>D28 + D42 + D56 + D70 + D84 + D97 + D104</f>
        <v>144</v>
      </c>
      <c r="E109" s="30"/>
      <c r="F109" s="30"/>
      <c r="G109" s="30"/>
      <c r="H109" s="30"/>
    </row>
    <row r="110" spans="1:8" x14ac:dyDescent="0.25">
      <c r="C110" s="28" t="s">
        <v>197</v>
      </c>
      <c r="D110" s="32">
        <f>G28 + G42 + G56 + G70 + G84 + G97 + G104</f>
        <v>0</v>
      </c>
      <c r="E110" s="30"/>
      <c r="F110" s="30"/>
      <c r="G110" s="30"/>
      <c r="H110" s="30"/>
    </row>
    <row r="111" spans="1:8" x14ac:dyDescent="0.25">
      <c r="C111" s="28" t="s">
        <v>198</v>
      </c>
      <c r="D111" s="33">
        <f>D110 / D109</f>
        <v>0</v>
      </c>
      <c r="E111" s="30"/>
      <c r="F111" s="30"/>
      <c r="G111" s="30"/>
      <c r="H111" s="30"/>
    </row>
    <row r="112" spans="1:8" x14ac:dyDescent="0.25">
      <c r="A112" s="30"/>
      <c r="B112" s="30"/>
      <c r="C112" s="30"/>
      <c r="D112" s="30"/>
      <c r="E112" s="30"/>
      <c r="F112" s="30"/>
      <c r="G112" s="30"/>
    </row>
    <row r="113" spans="1:7" x14ac:dyDescent="0.25">
      <c r="A113" s="30"/>
      <c r="B113" s="30"/>
      <c r="C113" s="30"/>
      <c r="D113" s="30"/>
      <c r="E113" s="30"/>
      <c r="F113" s="30"/>
      <c r="G113" s="30"/>
    </row>
    <row r="114" spans="1:7" x14ac:dyDescent="0.25">
      <c r="A114" s="30"/>
      <c r="B114" s="30"/>
      <c r="C114" s="30"/>
      <c r="D114" s="30"/>
      <c r="E114" s="30"/>
      <c r="F114" s="30"/>
      <c r="G114" s="30"/>
    </row>
    <row r="115" spans="1:7" x14ac:dyDescent="0.25">
      <c r="A115" s="30"/>
      <c r="B115" s="30"/>
      <c r="C115" s="30"/>
      <c r="D115" s="30"/>
      <c r="E115" s="30"/>
      <c r="F115" s="30"/>
      <c r="G115" s="30"/>
    </row>
    <row r="116" spans="1:7" x14ac:dyDescent="0.25">
      <c r="A116" s="30"/>
      <c r="B116" s="30"/>
      <c r="C116" s="30"/>
      <c r="D116" s="30"/>
      <c r="E116" s="30"/>
      <c r="F116" s="30"/>
      <c r="G116" s="30"/>
    </row>
    <row r="117" spans="1:7" x14ac:dyDescent="0.25">
      <c r="A117" s="30"/>
      <c r="B117" s="30"/>
      <c r="C117" s="30"/>
      <c r="D117" s="30"/>
      <c r="E117" s="30"/>
      <c r="F117" s="30"/>
      <c r="G117" s="30"/>
    </row>
    <row r="118" spans="1:7" x14ac:dyDescent="0.25">
      <c r="A118" s="30"/>
      <c r="B118" s="30"/>
      <c r="C118" s="30"/>
      <c r="D118" s="30"/>
      <c r="E118" s="30"/>
      <c r="F118" s="30"/>
      <c r="G118" s="30"/>
    </row>
    <row r="119" spans="1:7" x14ac:dyDescent="0.25">
      <c r="A119" s="30"/>
      <c r="B119" s="30"/>
      <c r="C119" s="30"/>
      <c r="D119" s="30"/>
      <c r="E119" s="30"/>
      <c r="F119" s="30"/>
      <c r="G119" s="30"/>
    </row>
    <row r="120" spans="1:7" x14ac:dyDescent="0.25">
      <c r="A120" s="30"/>
      <c r="B120" s="30"/>
      <c r="C120" s="30"/>
      <c r="D120" s="30"/>
      <c r="E120" s="30"/>
      <c r="F120" s="30"/>
      <c r="G120" s="30"/>
    </row>
    <row r="121" spans="1:7" x14ac:dyDescent="0.25">
      <c r="A121" s="30"/>
      <c r="B121" s="30"/>
      <c r="C121" s="30"/>
      <c r="D121" s="30"/>
      <c r="E121" s="30"/>
      <c r="F121" s="30"/>
      <c r="G121" s="30"/>
    </row>
    <row r="122" spans="1:7" x14ac:dyDescent="0.25">
      <c r="A122" s="30"/>
      <c r="B122" s="30"/>
      <c r="C122" s="30"/>
      <c r="D122" s="30"/>
      <c r="E122" s="30"/>
      <c r="F122" s="30"/>
      <c r="G122" s="30"/>
    </row>
  </sheetData>
  <mergeCells count="25">
    <mergeCell ref="A105:C105"/>
    <mergeCell ref="A85:C85"/>
    <mergeCell ref="A97:C97"/>
    <mergeCell ref="E97:F97"/>
    <mergeCell ref="A98:C98"/>
    <mergeCell ref="A104:C104"/>
    <mergeCell ref="E104:F104"/>
    <mergeCell ref="A57:C57"/>
    <mergeCell ref="A70:C70"/>
    <mergeCell ref="E70:F70"/>
    <mergeCell ref="A71:C71"/>
    <mergeCell ref="A84:C84"/>
    <mergeCell ref="E84:F84"/>
    <mergeCell ref="A29:C29"/>
    <mergeCell ref="A42:C42"/>
    <mergeCell ref="E42:F42"/>
    <mergeCell ref="A43:C43"/>
    <mergeCell ref="A56:C56"/>
    <mergeCell ref="E56:F56"/>
    <mergeCell ref="C1:G2"/>
    <mergeCell ref="C3:G4"/>
    <mergeCell ref="C5:G6"/>
    <mergeCell ref="C7:G7"/>
    <mergeCell ref="A28:C28"/>
    <mergeCell ref="E28:F28"/>
  </mergeCells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BACA INI</vt:lpstr>
      <vt:lpstr>ISI DATA WISUDAWAN</vt:lpstr>
      <vt:lpstr>NILAI</vt:lpstr>
    </vt:vector>
  </TitlesOfParts>
  <Company>Magician From Hell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Yoichi Takato</dc:creator>
  <cp:lastModifiedBy>Yoichi Takato</cp:lastModifiedBy>
  <dcterms:created xsi:type="dcterms:W3CDTF">2014-08-26T01:48:48Z</dcterms:created>
  <dcterms:modified xsi:type="dcterms:W3CDTF">2014-09-15T07:25:30Z</dcterms:modified>
</cp:coreProperties>
</file>