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AI\AI Nelly 17-18\Decision Tree_Lokasi SPBU\Laporan\"/>
    </mc:Choice>
  </mc:AlternateContent>
  <bookViews>
    <workbookView xWindow="240" yWindow="75" windowWidth="20115" windowHeight="7995" activeTab="1"/>
  </bookViews>
  <sheets>
    <sheet name="Sheet1" sheetId="1" r:id="rId1"/>
    <sheet name="Sheet2" sheetId="2" r:id="rId2"/>
    <sheet name="Sheet3" sheetId="3" r:id="rId3"/>
    <sheet name="Sheet5" sheetId="5" r:id="rId4"/>
  </sheets>
  <calcPr calcId="152511"/>
</workbook>
</file>

<file path=xl/calcChain.xml><?xml version="1.0" encoding="utf-8"?>
<calcChain xmlns="http://schemas.openxmlformats.org/spreadsheetml/2006/main">
  <c r="G62" i="2" l="1"/>
  <c r="G151" i="3" l="1"/>
  <c r="G149" i="3"/>
  <c r="G147" i="3"/>
  <c r="G145" i="3"/>
  <c r="G143" i="3"/>
  <c r="G142" i="3"/>
  <c r="G139" i="3"/>
  <c r="G88" i="3"/>
  <c r="G80" i="3"/>
  <c r="H140" i="3" l="1"/>
  <c r="H145" i="3"/>
  <c r="H148" i="3"/>
  <c r="D76" i="3" l="1"/>
  <c r="G76" i="3" s="1"/>
  <c r="F72" i="3"/>
  <c r="G72" i="3" s="1"/>
  <c r="G86" i="3"/>
  <c r="G84" i="3"/>
  <c r="G83" i="3"/>
  <c r="G82" i="3"/>
  <c r="G79" i="3"/>
  <c r="G78" i="3"/>
  <c r="G75" i="3"/>
  <c r="G74" i="3"/>
  <c r="H85" i="3" l="1"/>
  <c r="H73" i="3"/>
  <c r="H77" i="3"/>
  <c r="H82" i="3"/>
  <c r="G101" i="2"/>
  <c r="G97" i="2"/>
  <c r="G94" i="2"/>
  <c r="G41" i="2"/>
  <c r="G42" i="2"/>
  <c r="G36" i="2"/>
  <c r="G32" i="2"/>
  <c r="G44" i="2"/>
  <c r="G40" i="2"/>
  <c r="G37" i="2"/>
  <c r="G34" i="2"/>
  <c r="G33" i="2"/>
  <c r="G30" i="2"/>
  <c r="H103" i="2" l="1"/>
  <c r="H95" i="2"/>
  <c r="H100" i="2"/>
  <c r="H43" i="2"/>
  <c r="H67" i="2"/>
  <c r="H63" i="2"/>
  <c r="H69" i="2"/>
  <c r="H40" i="2"/>
  <c r="H31" i="2"/>
  <c r="H35" i="2"/>
  <c r="G89" i="1"/>
  <c r="G86" i="1"/>
  <c r="G82" i="1"/>
  <c r="G64" i="1"/>
  <c r="G62" i="1"/>
  <c r="G61" i="1"/>
  <c r="G58" i="1"/>
  <c r="G57" i="1"/>
  <c r="H87" i="1" l="1"/>
  <c r="H83" i="1"/>
  <c r="G54" i="1"/>
  <c r="H63" i="1" s="1"/>
  <c r="G26" i="1"/>
  <c r="G27" i="1"/>
  <c r="G29" i="1"/>
  <c r="G32" i="1"/>
  <c r="G33" i="1"/>
  <c r="G22" i="1"/>
  <c r="G23" i="1"/>
  <c r="G19" i="1"/>
  <c r="H59" i="1" l="1"/>
  <c r="H55" i="1"/>
  <c r="H31" i="1"/>
  <c r="H20" i="1"/>
  <c r="H29" i="1"/>
  <c r="H24" i="1"/>
</calcChain>
</file>

<file path=xl/sharedStrings.xml><?xml version="1.0" encoding="utf-8"?>
<sst xmlns="http://schemas.openxmlformats.org/spreadsheetml/2006/main" count="1365" uniqueCount="128">
  <si>
    <t>Sunny</t>
  </si>
  <si>
    <t>Cloudy</t>
  </si>
  <si>
    <t>Rainy</t>
  </si>
  <si>
    <t>Hot</t>
  </si>
  <si>
    <t>Mid</t>
  </si>
  <si>
    <t>Cool</t>
  </si>
  <si>
    <t>High</t>
  </si>
  <si>
    <t>Normal</t>
  </si>
  <si>
    <t>No</t>
  </si>
  <si>
    <t>Yes</t>
  </si>
  <si>
    <t>OUTLOOK</t>
  </si>
  <si>
    <t>TEMPERATUR</t>
  </si>
  <si>
    <t>HUMIDITY</t>
  </si>
  <si>
    <t>WINDY</t>
  </si>
  <si>
    <t>PLAY</t>
  </si>
  <si>
    <t>NO</t>
  </si>
  <si>
    <t>Node</t>
  </si>
  <si>
    <t>Jumlah Kasus</t>
  </si>
  <si>
    <t>Yess</t>
  </si>
  <si>
    <t>Entropy</t>
  </si>
  <si>
    <t>Gain</t>
  </si>
  <si>
    <t>Total</t>
  </si>
  <si>
    <t>Outlook</t>
  </si>
  <si>
    <t>Temperature</t>
  </si>
  <si>
    <t>Humidity</t>
  </si>
  <si>
    <t>Windy</t>
  </si>
  <si>
    <t>High ??</t>
  </si>
  <si>
    <t>Normal (Yess)</t>
  </si>
  <si>
    <t>1.1</t>
  </si>
  <si>
    <t>TRUE (No)</t>
  </si>
  <si>
    <t>???</t>
  </si>
  <si>
    <t xml:space="preserve"> No</t>
  </si>
  <si>
    <t>1.1.2</t>
  </si>
  <si>
    <t>Mid (Yess)</t>
  </si>
  <si>
    <t>Jl. Pahlawan</t>
  </si>
  <si>
    <t>Jl. Berduri</t>
  </si>
  <si>
    <t>Jl. Insiden</t>
  </si>
  <si>
    <t>Jl. Deklarasi</t>
  </si>
  <si>
    <t>Jl. Bangkok</t>
  </si>
  <si>
    <t>Jl. Harapan</t>
  </si>
  <si>
    <t>Jl. Marzuki</t>
  </si>
  <si>
    <t>Jl. Denpasar</t>
  </si>
  <si>
    <t>Jl. H.Soleh</t>
  </si>
  <si>
    <t>Jl. M.Said</t>
  </si>
  <si>
    <t>Jalan 2 Mobil</t>
  </si>
  <si>
    <t>Jalan Tol</t>
  </si>
  <si>
    <t>Jalan 4 Mobil</t>
  </si>
  <si>
    <t>Sedang</t>
  </si>
  <si>
    <t>Ramai</t>
  </si>
  <si>
    <t>Sepi</t>
  </si>
  <si>
    <t>&gt;1</t>
  </si>
  <si>
    <t>&lt;3000</t>
  </si>
  <si>
    <t>3000-5000</t>
  </si>
  <si>
    <t>&gt;5000</t>
  </si>
  <si>
    <t>Tidak</t>
  </si>
  <si>
    <t>Ya</t>
  </si>
  <si>
    <t>1</t>
  </si>
  <si>
    <t>Jalan</t>
  </si>
  <si>
    <t>Lebar Jalan</t>
  </si>
  <si>
    <t>Volume Kendaraan</t>
  </si>
  <si>
    <t>Jumlah Pesaing</t>
  </si>
  <si>
    <t>Jumlah Pemukiman</t>
  </si>
  <si>
    <t>Lokasi Strategis</t>
  </si>
  <si>
    <t>Untuk Volume Sedang</t>
  </si>
  <si>
    <t>Untuk Jalan Sepi</t>
  </si>
  <si>
    <t>Atribut</t>
  </si>
  <si>
    <t>Hasil Pohon Keputusan</t>
  </si>
  <si>
    <t>Pohon Keputusan</t>
  </si>
  <si>
    <t>ya</t>
  </si>
  <si>
    <t>Jl. Gagak</t>
  </si>
  <si>
    <t>Jl. Beo</t>
  </si>
  <si>
    <t>Jl. Kakak Tua</t>
  </si>
  <si>
    <t>Jl. Nuri</t>
  </si>
  <si>
    <t>Jl. Subang</t>
  </si>
  <si>
    <t>Jl. Lampung</t>
  </si>
  <si>
    <t>Jl. Banjar</t>
  </si>
  <si>
    <t>Jl. Garut</t>
  </si>
  <si>
    <t>Jl. Purwakarta</t>
  </si>
  <si>
    <t>Jl. Sunda</t>
  </si>
  <si>
    <t>Jl. Jawa</t>
  </si>
  <si>
    <t>Jl. Goong</t>
  </si>
  <si>
    <t>Jl. Angklung</t>
  </si>
  <si>
    <t>Jl. Suling</t>
  </si>
  <si>
    <t>Jl. Gendang</t>
  </si>
  <si>
    <t>Jl. Gitar</t>
  </si>
  <si>
    <t>Jl. Drum</t>
  </si>
  <si>
    <t>Jl. Ciasem</t>
  </si>
  <si>
    <t>Jl. Sukamandi</t>
  </si>
  <si>
    <t>Jl. Patok</t>
  </si>
  <si>
    <t>Jl. Cikampek</t>
  </si>
  <si>
    <t>Jl. Cirebon</t>
  </si>
  <si>
    <t>Jl. Yogya</t>
  </si>
  <si>
    <t>Jl. Sleman</t>
  </si>
  <si>
    <t>Jl. Boyolali</t>
  </si>
  <si>
    <t>Jl. Pantura</t>
  </si>
  <si>
    <t>Jl. Kali Urang</t>
  </si>
  <si>
    <t>Jl. Kali Jodo</t>
  </si>
  <si>
    <t>Jl. Merbabu</t>
  </si>
  <si>
    <t>Jl. Semeru</t>
  </si>
  <si>
    <t>Jl. Lawu</t>
  </si>
  <si>
    <t>Jl. Tangkuban Perahu</t>
  </si>
  <si>
    <t>Jl. Bromo</t>
  </si>
  <si>
    <t>Jl. Rinjani</t>
  </si>
  <si>
    <t>Jl. Gede</t>
  </si>
  <si>
    <t>Jl. Pangrango</t>
  </si>
  <si>
    <t>Jl. Papandayan</t>
  </si>
  <si>
    <t>Jl. Guntur</t>
  </si>
  <si>
    <t>Jl. Cikuray</t>
  </si>
  <si>
    <t>Jl. Andong</t>
  </si>
  <si>
    <t>Jl. Selamet</t>
  </si>
  <si>
    <t>Jl. Krakatau</t>
  </si>
  <si>
    <t>Jl. Jaya Wijaya</t>
  </si>
  <si>
    <t>Jl. Mahameru</t>
  </si>
  <si>
    <t>Jl. Selat</t>
  </si>
  <si>
    <t>Jl. Maluku</t>
  </si>
  <si>
    <t>Jl. Kalimantan</t>
  </si>
  <si>
    <t>Jl. Sumatra</t>
  </si>
  <si>
    <t>Jl. Sulawesi</t>
  </si>
  <si>
    <t>Jl. Papua</t>
  </si>
  <si>
    <t>Jl. Sumedang</t>
  </si>
  <si>
    <t>Jl. NTT</t>
  </si>
  <si>
    <t>Jl. Pagaden</t>
  </si>
  <si>
    <t>Jl. Kalijati</t>
  </si>
  <si>
    <t>Jl. Kihajar Dewantara</t>
  </si>
  <si>
    <t>Jl. Cagak</t>
  </si>
  <si>
    <t>Jl. Cijengkol</t>
  </si>
  <si>
    <t>Pohon Awal / Akar</t>
  </si>
  <si>
    <t>Untuk Volume Kendaraan Ramai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</si>
</sst>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1"/>
      <scheme val="minor"/>
    </font>
    <font>
      <sz val="11"/>
      <color rgb="FF006100"/>
      <name val="Calibri"/>
      <family val="2"/>
      <charset val="1"/>
      <scheme val="minor"/>
    </font>
    <font>
      <sz val="11"/>
      <color rgb="FF9C0006"/>
      <name val="Calibri"/>
      <family val="2"/>
      <charset val="1"/>
      <scheme val="minor"/>
    </font>
    <font>
      <sz val="11"/>
      <color theme="0"/>
      <name val="Calibri"/>
      <family val="2"/>
      <charset val="1"/>
      <scheme val="minor"/>
    </font>
    <font>
      <b/>
      <sz val="11"/>
      <color theme="1"/>
      <name val="Calibri"/>
      <family val="2"/>
      <scheme val="minor"/>
    </font>
    <font>
      <sz val="11"/>
      <color rgb="FF3F3F76"/>
      <name val="Calibri"/>
      <family val="2"/>
      <charset val="1"/>
      <scheme val="minor"/>
    </font>
    <font>
      <b/>
      <sz val="11"/>
      <color theme="0"/>
      <name val="Calibri"/>
      <family val="2"/>
      <charset val="1"/>
      <scheme val="minor"/>
    </font>
    <font>
      <sz val="11"/>
      <name val="Calibri"/>
      <family val="2"/>
      <charset val="1"/>
      <scheme val="minor"/>
    </font>
  </fonts>
  <fills count="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8" tint="0.39997558519241921"/>
        <bgColor indexed="65"/>
      </patternFill>
    </fill>
    <fill>
      <patternFill patternType="solid">
        <fgColor rgb="FFFFCC99"/>
      </patternFill>
    </fill>
    <fill>
      <patternFill patternType="solid">
        <fgColor theme="8"/>
      </patternFill>
    </fill>
    <fill>
      <patternFill patternType="solid">
        <fgColor theme="4"/>
      </patternFill>
    </fill>
    <fill>
      <patternFill patternType="solid">
        <fgColor theme="5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</borders>
  <cellStyleXfs count="8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4" borderId="0" applyNumberFormat="0" applyBorder="0" applyAlignment="0" applyProtection="0"/>
    <xf numFmtId="0" fontId="5" fillId="5" borderId="1" applyNumberFormat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</cellStyleXfs>
  <cellXfs count="39">
    <xf numFmtId="0" fontId="0" fillId="0" borderId="0" xfId="0"/>
    <xf numFmtId="0" fontId="4" fillId="0" borderId="0" xfId="0" applyFont="1"/>
    <xf numFmtId="0" fontId="1" fillId="2" borderId="0" xfId="1"/>
    <xf numFmtId="0" fontId="2" fillId="3" borderId="0" xfId="2"/>
    <xf numFmtId="0" fontId="3" fillId="4" borderId="0" xfId="3"/>
    <xf numFmtId="0" fontId="5" fillId="5" borderId="1" xfId="4"/>
    <xf numFmtId="0" fontId="0" fillId="0" borderId="0" xfId="0" applyAlignment="1">
      <alignment horizontal="center"/>
    </xf>
    <xf numFmtId="0" fontId="3" fillId="6" borderId="0" xfId="5"/>
    <xf numFmtId="0" fontId="1" fillId="2" borderId="0" xfId="1" applyAlignment="1">
      <alignment horizontal="center"/>
    </xf>
    <xf numFmtId="0" fontId="0" fillId="0" borderId="0" xfId="0" applyAlignment="1">
      <alignment horizontal="right"/>
    </xf>
    <xf numFmtId="0" fontId="2" fillId="3" borderId="0" xfId="2" applyAlignment="1">
      <alignment horizontal="center"/>
    </xf>
    <xf numFmtId="0" fontId="1" fillId="2" borderId="0" xfId="1" applyAlignment="1">
      <alignment horizontal="right"/>
    </xf>
    <xf numFmtId="0" fontId="0" fillId="0" borderId="2" xfId="0" applyBorder="1"/>
    <xf numFmtId="0" fontId="0" fillId="0" borderId="2" xfId="0" applyBorder="1" applyAlignment="1">
      <alignment horizontal="center"/>
    </xf>
    <xf numFmtId="0" fontId="3" fillId="7" borderId="2" xfId="6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1" fillId="2" borderId="0" xfId="1"/>
    <xf numFmtId="0" fontId="0" fillId="0" borderId="0" xfId="0" applyAlignment="1">
      <alignment horizontal="center"/>
    </xf>
    <xf numFmtId="0" fontId="1" fillId="2" borderId="0" xfId="1" applyAlignment="1">
      <alignment horizontal="center"/>
    </xf>
    <xf numFmtId="0" fontId="6" fillId="6" borderId="5" xfId="5" applyFont="1" applyFill="1" applyBorder="1"/>
    <xf numFmtId="0" fontId="6" fillId="6" borderId="6" xfId="5" applyFont="1" applyFill="1" applyBorder="1"/>
    <xf numFmtId="0" fontId="6" fillId="6" borderId="7" xfId="5" applyFont="1" applyFill="1" applyBorder="1"/>
    <xf numFmtId="0" fontId="1" fillId="2" borderId="5" xfId="1" applyFont="1" applyFill="1" applyBorder="1"/>
    <xf numFmtId="0" fontId="1" fillId="2" borderId="6" xfId="1" applyFont="1" applyFill="1" applyBorder="1"/>
    <xf numFmtId="0" fontId="1" fillId="2" borderId="6" xfId="1" applyFont="1" applyFill="1" applyBorder="1" applyAlignment="1">
      <alignment horizontal="center"/>
    </xf>
    <xf numFmtId="0" fontId="1" fillId="2" borderId="7" xfId="1" applyFont="1" applyFill="1" applyBorder="1"/>
    <xf numFmtId="0" fontId="1" fillId="2" borderId="8" xfId="1" applyFont="1" applyFill="1" applyBorder="1"/>
    <xf numFmtId="0" fontId="1" fillId="2" borderId="9" xfId="1" applyFont="1" applyFill="1" applyBorder="1"/>
    <xf numFmtId="0" fontId="1" fillId="2" borderId="9" xfId="1" applyFont="1" applyFill="1" applyBorder="1" applyAlignment="1">
      <alignment horizontal="center"/>
    </xf>
    <xf numFmtId="0" fontId="1" fillId="2" borderId="10" xfId="1" applyFont="1" applyFill="1" applyBorder="1"/>
    <xf numFmtId="0" fontId="7" fillId="4" borderId="0" xfId="3" applyFont="1"/>
    <xf numFmtId="0" fontId="7" fillId="3" borderId="0" xfId="2" applyFont="1" applyAlignment="1">
      <alignment horizontal="center"/>
    </xf>
    <xf numFmtId="0" fontId="7" fillId="2" borderId="0" xfId="1" applyFont="1" applyAlignment="1">
      <alignment horizontal="center"/>
    </xf>
    <xf numFmtId="0" fontId="0" fillId="0" borderId="0" xfId="0" applyAlignment="1">
      <alignment horizontal="center"/>
    </xf>
    <xf numFmtId="0" fontId="3" fillId="7" borderId="3" xfId="6" applyBorder="1" applyAlignment="1">
      <alignment horizontal="center"/>
    </xf>
    <xf numFmtId="0" fontId="3" fillId="7" borderId="4" xfId="6" applyBorder="1" applyAlignment="1">
      <alignment horizontal="center"/>
    </xf>
    <xf numFmtId="0" fontId="3" fillId="8" borderId="0" xfId="7" applyBorder="1" applyAlignment="1">
      <alignment horizontal="center"/>
    </xf>
    <xf numFmtId="0" fontId="3" fillId="8" borderId="0" xfId="7" applyAlignment="1">
      <alignment horizontal="center"/>
    </xf>
  </cellXfs>
  <cellStyles count="8">
    <cellStyle name="60% - Accent5" xfId="3" builtinId="48"/>
    <cellStyle name="Accent1" xfId="6" builtinId="29"/>
    <cellStyle name="Accent2" xfId="7" builtinId="33"/>
    <cellStyle name="Accent5" xfId="5" builtinId="45"/>
    <cellStyle name="Bad" xfId="2" builtinId="27"/>
    <cellStyle name="Good" xfId="1" builtinId="26"/>
    <cellStyle name="Input" xfId="4" builtinId="20"/>
    <cellStyle name="Normal" xfId="0" builtinId="0"/>
  </cellStyles>
  <dxfs count="5">
    <dxf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</dxfs>
  <tableStyles count="1" defaultTableStyle="TableStyleMedium2" defaultPivotStyle="PivotStyleLight16">
    <tableStyle name="Table Style 1" pivot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381000</xdr:colOff>
      <xdr:row>39</xdr:row>
      <xdr:rowOff>28575</xdr:rowOff>
    </xdr:from>
    <xdr:to>
      <xdr:col>3</xdr:col>
      <xdr:colOff>95250</xdr:colOff>
      <xdr:row>40</xdr:row>
      <xdr:rowOff>152400</xdr:rowOff>
    </xdr:to>
    <xdr:cxnSp macro="">
      <xdr:nvCxnSpPr>
        <xdr:cNvPr id="3" name="Straight Connector 2"/>
        <xdr:cNvCxnSpPr/>
      </xdr:nvCxnSpPr>
      <xdr:spPr>
        <a:xfrm flipH="1">
          <a:off x="1800225" y="7458075"/>
          <a:ext cx="723900" cy="3143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85725</xdr:colOff>
      <xdr:row>39</xdr:row>
      <xdr:rowOff>19050</xdr:rowOff>
    </xdr:from>
    <xdr:to>
      <xdr:col>4</xdr:col>
      <xdr:colOff>400050</xdr:colOff>
      <xdr:row>40</xdr:row>
      <xdr:rowOff>152400</xdr:rowOff>
    </xdr:to>
    <xdr:cxnSp macro="">
      <xdr:nvCxnSpPr>
        <xdr:cNvPr id="5" name="Straight Connector 4"/>
        <xdr:cNvCxnSpPr/>
      </xdr:nvCxnSpPr>
      <xdr:spPr>
        <a:xfrm>
          <a:off x="3429000" y="7448550"/>
          <a:ext cx="314325" cy="3238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381000</xdr:colOff>
      <xdr:row>67</xdr:row>
      <xdr:rowOff>28575</xdr:rowOff>
    </xdr:from>
    <xdr:to>
      <xdr:col>4</xdr:col>
      <xdr:colOff>95250</xdr:colOff>
      <xdr:row>68</xdr:row>
      <xdr:rowOff>152400</xdr:rowOff>
    </xdr:to>
    <xdr:cxnSp macro="">
      <xdr:nvCxnSpPr>
        <xdr:cNvPr id="4" name="Straight Connector 3"/>
        <xdr:cNvCxnSpPr/>
      </xdr:nvCxnSpPr>
      <xdr:spPr>
        <a:xfrm flipH="1">
          <a:off x="1800225" y="7458075"/>
          <a:ext cx="723900" cy="3143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85725</xdr:colOff>
      <xdr:row>67</xdr:row>
      <xdr:rowOff>19050</xdr:rowOff>
    </xdr:from>
    <xdr:to>
      <xdr:col>5</xdr:col>
      <xdr:colOff>400050</xdr:colOff>
      <xdr:row>68</xdr:row>
      <xdr:rowOff>152400</xdr:rowOff>
    </xdr:to>
    <xdr:cxnSp macro="">
      <xdr:nvCxnSpPr>
        <xdr:cNvPr id="6" name="Straight Connector 5"/>
        <xdr:cNvCxnSpPr/>
      </xdr:nvCxnSpPr>
      <xdr:spPr>
        <a:xfrm>
          <a:off x="3429000" y="7448550"/>
          <a:ext cx="314325" cy="3238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381000</xdr:colOff>
      <xdr:row>70</xdr:row>
      <xdr:rowOff>47625</xdr:rowOff>
    </xdr:from>
    <xdr:to>
      <xdr:col>5</xdr:col>
      <xdr:colOff>266700</xdr:colOff>
      <xdr:row>71</xdr:row>
      <xdr:rowOff>171450</xdr:rowOff>
    </xdr:to>
    <xdr:cxnSp macro="">
      <xdr:nvCxnSpPr>
        <xdr:cNvPr id="7" name="Straight Connector 6"/>
        <xdr:cNvCxnSpPr/>
      </xdr:nvCxnSpPr>
      <xdr:spPr>
        <a:xfrm flipH="1">
          <a:off x="3724275" y="13382625"/>
          <a:ext cx="695325" cy="3143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276225</xdr:colOff>
      <xdr:row>70</xdr:row>
      <xdr:rowOff>38100</xdr:rowOff>
    </xdr:from>
    <xdr:to>
      <xdr:col>6</xdr:col>
      <xdr:colOff>142875</xdr:colOff>
      <xdr:row>72</xdr:row>
      <xdr:rowOff>0</xdr:rowOff>
    </xdr:to>
    <xdr:cxnSp macro="">
      <xdr:nvCxnSpPr>
        <xdr:cNvPr id="9" name="Straight Connector 8"/>
        <xdr:cNvCxnSpPr/>
      </xdr:nvCxnSpPr>
      <xdr:spPr>
        <a:xfrm>
          <a:off x="4429125" y="13373100"/>
          <a:ext cx="476250" cy="3429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381000</xdr:colOff>
      <xdr:row>92</xdr:row>
      <xdr:rowOff>28575</xdr:rowOff>
    </xdr:from>
    <xdr:to>
      <xdr:col>5</xdr:col>
      <xdr:colOff>95250</xdr:colOff>
      <xdr:row>93</xdr:row>
      <xdr:rowOff>152400</xdr:rowOff>
    </xdr:to>
    <xdr:cxnSp macro="">
      <xdr:nvCxnSpPr>
        <xdr:cNvPr id="10" name="Straight Connector 9"/>
        <xdr:cNvCxnSpPr/>
      </xdr:nvCxnSpPr>
      <xdr:spPr>
        <a:xfrm flipH="1">
          <a:off x="2809875" y="12792075"/>
          <a:ext cx="628650" cy="3143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85725</xdr:colOff>
      <xdr:row>92</xdr:row>
      <xdr:rowOff>19050</xdr:rowOff>
    </xdr:from>
    <xdr:to>
      <xdr:col>6</xdr:col>
      <xdr:colOff>400050</xdr:colOff>
      <xdr:row>93</xdr:row>
      <xdr:rowOff>152400</xdr:rowOff>
    </xdr:to>
    <xdr:cxnSp macro="">
      <xdr:nvCxnSpPr>
        <xdr:cNvPr id="11" name="Straight Connector 10"/>
        <xdr:cNvCxnSpPr/>
      </xdr:nvCxnSpPr>
      <xdr:spPr>
        <a:xfrm>
          <a:off x="4238625" y="12782550"/>
          <a:ext cx="314325" cy="3238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381000</xdr:colOff>
      <xdr:row>95</xdr:row>
      <xdr:rowOff>47625</xdr:rowOff>
    </xdr:from>
    <xdr:to>
      <xdr:col>6</xdr:col>
      <xdr:colOff>266700</xdr:colOff>
      <xdr:row>96</xdr:row>
      <xdr:rowOff>171450</xdr:rowOff>
    </xdr:to>
    <xdr:cxnSp macro="">
      <xdr:nvCxnSpPr>
        <xdr:cNvPr id="12" name="Straight Connector 11"/>
        <xdr:cNvCxnSpPr/>
      </xdr:nvCxnSpPr>
      <xdr:spPr>
        <a:xfrm flipH="1">
          <a:off x="3724275" y="13382625"/>
          <a:ext cx="695325" cy="3143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276225</xdr:colOff>
      <xdr:row>95</xdr:row>
      <xdr:rowOff>38100</xdr:rowOff>
    </xdr:from>
    <xdr:to>
      <xdr:col>7</xdr:col>
      <xdr:colOff>142875</xdr:colOff>
      <xdr:row>97</xdr:row>
      <xdr:rowOff>0</xdr:rowOff>
    </xdr:to>
    <xdr:cxnSp macro="">
      <xdr:nvCxnSpPr>
        <xdr:cNvPr id="13" name="Straight Connector 12"/>
        <xdr:cNvCxnSpPr/>
      </xdr:nvCxnSpPr>
      <xdr:spPr>
        <a:xfrm>
          <a:off x="4429125" y="13373100"/>
          <a:ext cx="476250" cy="3429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361950</xdr:colOff>
      <xdr:row>98</xdr:row>
      <xdr:rowOff>38100</xdr:rowOff>
    </xdr:from>
    <xdr:to>
      <xdr:col>7</xdr:col>
      <xdr:colOff>180975</xdr:colOff>
      <xdr:row>99</xdr:row>
      <xdr:rowOff>142875</xdr:rowOff>
    </xdr:to>
    <xdr:cxnSp macro="">
      <xdr:nvCxnSpPr>
        <xdr:cNvPr id="15" name="Straight Connector 14"/>
        <xdr:cNvCxnSpPr/>
      </xdr:nvCxnSpPr>
      <xdr:spPr>
        <a:xfrm flipH="1">
          <a:off x="5124450" y="18707100"/>
          <a:ext cx="552450" cy="2952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57150</xdr:colOff>
      <xdr:row>98</xdr:row>
      <xdr:rowOff>123825</xdr:rowOff>
    </xdr:from>
    <xdr:to>
      <xdr:col>8</xdr:col>
      <xdr:colOff>171450</xdr:colOff>
      <xdr:row>100</xdr:row>
      <xdr:rowOff>19050</xdr:rowOff>
    </xdr:to>
    <xdr:cxnSp macro="">
      <xdr:nvCxnSpPr>
        <xdr:cNvPr id="17" name="Straight Connector 16"/>
        <xdr:cNvCxnSpPr/>
      </xdr:nvCxnSpPr>
      <xdr:spPr>
        <a:xfrm>
          <a:off x="6162675" y="18792825"/>
          <a:ext cx="114300" cy="2762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381000</xdr:colOff>
      <xdr:row>107</xdr:row>
      <xdr:rowOff>28575</xdr:rowOff>
    </xdr:from>
    <xdr:to>
      <xdr:col>6</xdr:col>
      <xdr:colOff>95250</xdr:colOff>
      <xdr:row>108</xdr:row>
      <xdr:rowOff>152400</xdr:rowOff>
    </xdr:to>
    <xdr:cxnSp macro="">
      <xdr:nvCxnSpPr>
        <xdr:cNvPr id="18" name="Straight Connector 17"/>
        <xdr:cNvCxnSpPr/>
      </xdr:nvCxnSpPr>
      <xdr:spPr>
        <a:xfrm flipH="1">
          <a:off x="3724275" y="17554575"/>
          <a:ext cx="523875" cy="3143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85725</xdr:colOff>
      <xdr:row>107</xdr:row>
      <xdr:rowOff>19050</xdr:rowOff>
    </xdr:from>
    <xdr:to>
      <xdr:col>7</xdr:col>
      <xdr:colOff>400050</xdr:colOff>
      <xdr:row>108</xdr:row>
      <xdr:rowOff>152400</xdr:rowOff>
    </xdr:to>
    <xdr:cxnSp macro="">
      <xdr:nvCxnSpPr>
        <xdr:cNvPr id="19" name="Straight Connector 18"/>
        <xdr:cNvCxnSpPr/>
      </xdr:nvCxnSpPr>
      <xdr:spPr>
        <a:xfrm>
          <a:off x="4848225" y="17545050"/>
          <a:ext cx="314325" cy="3238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381000</xdr:colOff>
      <xdr:row>110</xdr:row>
      <xdr:rowOff>47625</xdr:rowOff>
    </xdr:from>
    <xdr:to>
      <xdr:col>7</xdr:col>
      <xdr:colOff>266700</xdr:colOff>
      <xdr:row>111</xdr:row>
      <xdr:rowOff>171450</xdr:rowOff>
    </xdr:to>
    <xdr:cxnSp macro="">
      <xdr:nvCxnSpPr>
        <xdr:cNvPr id="20" name="Straight Connector 19"/>
        <xdr:cNvCxnSpPr/>
      </xdr:nvCxnSpPr>
      <xdr:spPr>
        <a:xfrm flipH="1">
          <a:off x="4533900" y="18145125"/>
          <a:ext cx="495300" cy="3143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276225</xdr:colOff>
      <xdr:row>110</xdr:row>
      <xdr:rowOff>38100</xdr:rowOff>
    </xdr:from>
    <xdr:to>
      <xdr:col>8</xdr:col>
      <xdr:colOff>142875</xdr:colOff>
      <xdr:row>112</xdr:row>
      <xdr:rowOff>0</xdr:rowOff>
    </xdr:to>
    <xdr:cxnSp macro="">
      <xdr:nvCxnSpPr>
        <xdr:cNvPr id="21" name="Straight Connector 20"/>
        <xdr:cNvCxnSpPr/>
      </xdr:nvCxnSpPr>
      <xdr:spPr>
        <a:xfrm>
          <a:off x="5038725" y="18135600"/>
          <a:ext cx="600075" cy="3429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361950</xdr:colOff>
      <xdr:row>113</xdr:row>
      <xdr:rowOff>38100</xdr:rowOff>
    </xdr:from>
    <xdr:to>
      <xdr:col>8</xdr:col>
      <xdr:colOff>180975</xdr:colOff>
      <xdr:row>114</xdr:row>
      <xdr:rowOff>142875</xdr:rowOff>
    </xdr:to>
    <xdr:cxnSp macro="">
      <xdr:nvCxnSpPr>
        <xdr:cNvPr id="22" name="Straight Connector 21"/>
        <xdr:cNvCxnSpPr/>
      </xdr:nvCxnSpPr>
      <xdr:spPr>
        <a:xfrm flipH="1">
          <a:off x="5124450" y="18707100"/>
          <a:ext cx="552450" cy="2952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57150</xdr:colOff>
      <xdr:row>113</xdr:row>
      <xdr:rowOff>123825</xdr:rowOff>
    </xdr:from>
    <xdr:to>
      <xdr:col>9</xdr:col>
      <xdr:colOff>171450</xdr:colOff>
      <xdr:row>115</xdr:row>
      <xdr:rowOff>19050</xdr:rowOff>
    </xdr:to>
    <xdr:cxnSp macro="">
      <xdr:nvCxnSpPr>
        <xdr:cNvPr id="23" name="Straight Connector 22"/>
        <xdr:cNvCxnSpPr/>
      </xdr:nvCxnSpPr>
      <xdr:spPr>
        <a:xfrm>
          <a:off x="6162675" y="18792825"/>
          <a:ext cx="114300" cy="2762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1028700</xdr:colOff>
      <xdr:row>15</xdr:row>
      <xdr:rowOff>7620</xdr:rowOff>
    </xdr:to>
    <xdr:pic>
      <xdr:nvPicPr>
        <xdr:cNvPr id="2" name="Picture 1"/>
        <xdr:cNvPicPr/>
      </xdr:nvPicPr>
      <xdr:blipFill rotWithShape="1">
        <a:blip xmlns:r="http://schemas.openxmlformats.org/officeDocument/2006/relationships" r:embed="rId1"/>
        <a:srcRect l="33334" t="39339" r="16826" b="7640"/>
        <a:stretch/>
      </xdr:blipFill>
      <xdr:spPr bwMode="auto">
        <a:xfrm>
          <a:off x="0" y="0"/>
          <a:ext cx="4867275" cy="286512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2</xdr:col>
      <xdr:colOff>409575</xdr:colOff>
      <xdr:row>50</xdr:row>
      <xdr:rowOff>28575</xdr:rowOff>
    </xdr:from>
    <xdr:to>
      <xdr:col>4</xdr:col>
      <xdr:colOff>609601</xdr:colOff>
      <xdr:row>53</xdr:row>
      <xdr:rowOff>0</xdr:rowOff>
    </xdr:to>
    <xdr:cxnSp macro="">
      <xdr:nvCxnSpPr>
        <xdr:cNvPr id="4" name="Straight Connector 3"/>
        <xdr:cNvCxnSpPr/>
      </xdr:nvCxnSpPr>
      <xdr:spPr>
        <a:xfrm flipH="1">
          <a:off x="2933700" y="9363075"/>
          <a:ext cx="2686051" cy="5429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600075</xdr:colOff>
      <xdr:row>50</xdr:row>
      <xdr:rowOff>47625</xdr:rowOff>
    </xdr:from>
    <xdr:to>
      <xdr:col>4</xdr:col>
      <xdr:colOff>619125</xdr:colOff>
      <xdr:row>53</xdr:row>
      <xdr:rowOff>0</xdr:rowOff>
    </xdr:to>
    <xdr:cxnSp macro="">
      <xdr:nvCxnSpPr>
        <xdr:cNvPr id="6" name="Straight Connector 5"/>
        <xdr:cNvCxnSpPr/>
      </xdr:nvCxnSpPr>
      <xdr:spPr>
        <a:xfrm>
          <a:off x="5610225" y="9382125"/>
          <a:ext cx="19050" cy="5238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590550</xdr:colOff>
      <xdr:row>50</xdr:row>
      <xdr:rowOff>57150</xdr:rowOff>
    </xdr:from>
    <xdr:to>
      <xdr:col>6</xdr:col>
      <xdr:colOff>609600</xdr:colOff>
      <xdr:row>52</xdr:row>
      <xdr:rowOff>171450</xdr:rowOff>
    </xdr:to>
    <xdr:cxnSp macro="">
      <xdr:nvCxnSpPr>
        <xdr:cNvPr id="8" name="Straight Connector 7"/>
        <xdr:cNvCxnSpPr/>
      </xdr:nvCxnSpPr>
      <xdr:spPr>
        <a:xfrm>
          <a:off x="5600700" y="9391650"/>
          <a:ext cx="2495550" cy="4953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409575</xdr:colOff>
      <xdr:row>75</xdr:row>
      <xdr:rowOff>28575</xdr:rowOff>
    </xdr:from>
    <xdr:to>
      <xdr:col>4</xdr:col>
      <xdr:colOff>609601</xdr:colOff>
      <xdr:row>78</xdr:row>
      <xdr:rowOff>0</xdr:rowOff>
    </xdr:to>
    <xdr:cxnSp macro="">
      <xdr:nvCxnSpPr>
        <xdr:cNvPr id="12" name="Straight Connector 11"/>
        <xdr:cNvCxnSpPr/>
      </xdr:nvCxnSpPr>
      <xdr:spPr>
        <a:xfrm flipH="1">
          <a:off x="2933700" y="9363075"/>
          <a:ext cx="2686051" cy="5429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600075</xdr:colOff>
      <xdr:row>75</xdr:row>
      <xdr:rowOff>47625</xdr:rowOff>
    </xdr:from>
    <xdr:to>
      <xdr:col>4</xdr:col>
      <xdr:colOff>619125</xdr:colOff>
      <xdr:row>78</xdr:row>
      <xdr:rowOff>0</xdr:rowOff>
    </xdr:to>
    <xdr:cxnSp macro="">
      <xdr:nvCxnSpPr>
        <xdr:cNvPr id="13" name="Straight Connector 12"/>
        <xdr:cNvCxnSpPr/>
      </xdr:nvCxnSpPr>
      <xdr:spPr>
        <a:xfrm>
          <a:off x="5610225" y="9382125"/>
          <a:ext cx="19050" cy="5238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590550</xdr:colOff>
      <xdr:row>75</xdr:row>
      <xdr:rowOff>57150</xdr:rowOff>
    </xdr:from>
    <xdr:to>
      <xdr:col>6</xdr:col>
      <xdr:colOff>609600</xdr:colOff>
      <xdr:row>77</xdr:row>
      <xdr:rowOff>171450</xdr:rowOff>
    </xdr:to>
    <xdr:cxnSp macro="">
      <xdr:nvCxnSpPr>
        <xdr:cNvPr id="14" name="Straight Connector 13"/>
        <xdr:cNvCxnSpPr/>
      </xdr:nvCxnSpPr>
      <xdr:spPr>
        <a:xfrm>
          <a:off x="5600700" y="9391650"/>
          <a:ext cx="2495550" cy="4953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352425</xdr:colOff>
      <xdr:row>79</xdr:row>
      <xdr:rowOff>9525</xdr:rowOff>
    </xdr:from>
    <xdr:to>
      <xdr:col>4</xdr:col>
      <xdr:colOff>628650</xdr:colOff>
      <xdr:row>81</xdr:row>
      <xdr:rowOff>171450</xdr:rowOff>
    </xdr:to>
    <xdr:cxnSp macro="">
      <xdr:nvCxnSpPr>
        <xdr:cNvPr id="16" name="Straight Connector 15"/>
        <xdr:cNvCxnSpPr/>
      </xdr:nvCxnSpPr>
      <xdr:spPr>
        <a:xfrm flipH="1">
          <a:off x="4191000" y="14678025"/>
          <a:ext cx="1447800" cy="5429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657225</xdr:colOff>
      <xdr:row>79</xdr:row>
      <xdr:rowOff>28575</xdr:rowOff>
    </xdr:from>
    <xdr:to>
      <xdr:col>5</xdr:col>
      <xdr:colOff>581025</xdr:colOff>
      <xdr:row>82</xdr:row>
      <xdr:rowOff>0</xdr:rowOff>
    </xdr:to>
    <xdr:cxnSp macro="">
      <xdr:nvCxnSpPr>
        <xdr:cNvPr id="18" name="Straight Connector 17"/>
        <xdr:cNvCxnSpPr/>
      </xdr:nvCxnSpPr>
      <xdr:spPr>
        <a:xfrm>
          <a:off x="5667375" y="14697075"/>
          <a:ext cx="1285875" cy="5429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409575</xdr:colOff>
      <xdr:row>110</xdr:row>
      <xdr:rowOff>28575</xdr:rowOff>
    </xdr:from>
    <xdr:to>
      <xdr:col>4</xdr:col>
      <xdr:colOff>609601</xdr:colOff>
      <xdr:row>113</xdr:row>
      <xdr:rowOff>0</xdr:rowOff>
    </xdr:to>
    <xdr:cxnSp macro="">
      <xdr:nvCxnSpPr>
        <xdr:cNvPr id="19" name="Straight Connector 18"/>
        <xdr:cNvCxnSpPr/>
      </xdr:nvCxnSpPr>
      <xdr:spPr>
        <a:xfrm flipH="1">
          <a:off x="2933700" y="20983575"/>
          <a:ext cx="2686051" cy="5429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600075</xdr:colOff>
      <xdr:row>110</xdr:row>
      <xdr:rowOff>47625</xdr:rowOff>
    </xdr:from>
    <xdr:to>
      <xdr:col>4</xdr:col>
      <xdr:colOff>619125</xdr:colOff>
      <xdr:row>113</xdr:row>
      <xdr:rowOff>0</xdr:rowOff>
    </xdr:to>
    <xdr:cxnSp macro="">
      <xdr:nvCxnSpPr>
        <xdr:cNvPr id="20" name="Straight Connector 19"/>
        <xdr:cNvCxnSpPr/>
      </xdr:nvCxnSpPr>
      <xdr:spPr>
        <a:xfrm>
          <a:off x="5610225" y="13954125"/>
          <a:ext cx="19050" cy="5238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590550</xdr:colOff>
      <xdr:row>110</xdr:row>
      <xdr:rowOff>57150</xdr:rowOff>
    </xdr:from>
    <xdr:to>
      <xdr:col>7</xdr:col>
      <xdr:colOff>381000</xdr:colOff>
      <xdr:row>113</xdr:row>
      <xdr:rowOff>9525</xdr:rowOff>
    </xdr:to>
    <xdr:cxnSp macro="">
      <xdr:nvCxnSpPr>
        <xdr:cNvPr id="21" name="Straight Connector 20"/>
        <xdr:cNvCxnSpPr/>
      </xdr:nvCxnSpPr>
      <xdr:spPr>
        <a:xfrm>
          <a:off x="5600700" y="21012150"/>
          <a:ext cx="3514725" cy="5238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352425</xdr:colOff>
      <xdr:row>114</xdr:row>
      <xdr:rowOff>9525</xdr:rowOff>
    </xdr:from>
    <xdr:to>
      <xdr:col>4</xdr:col>
      <xdr:colOff>628650</xdr:colOff>
      <xdr:row>116</xdr:row>
      <xdr:rowOff>171450</xdr:rowOff>
    </xdr:to>
    <xdr:cxnSp macro="">
      <xdr:nvCxnSpPr>
        <xdr:cNvPr id="22" name="Straight Connector 21"/>
        <xdr:cNvCxnSpPr/>
      </xdr:nvCxnSpPr>
      <xdr:spPr>
        <a:xfrm flipH="1">
          <a:off x="4191000" y="14678025"/>
          <a:ext cx="1447800" cy="5429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657225</xdr:colOff>
      <xdr:row>114</xdr:row>
      <xdr:rowOff>28575</xdr:rowOff>
    </xdr:from>
    <xdr:to>
      <xdr:col>5</xdr:col>
      <xdr:colOff>581025</xdr:colOff>
      <xdr:row>117</xdr:row>
      <xdr:rowOff>0</xdr:rowOff>
    </xdr:to>
    <xdr:cxnSp macro="">
      <xdr:nvCxnSpPr>
        <xdr:cNvPr id="23" name="Straight Connector 22"/>
        <xdr:cNvCxnSpPr/>
      </xdr:nvCxnSpPr>
      <xdr:spPr>
        <a:xfrm>
          <a:off x="5667375" y="14697075"/>
          <a:ext cx="1285875" cy="5429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523875</xdr:colOff>
      <xdr:row>114</xdr:row>
      <xdr:rowOff>28575</xdr:rowOff>
    </xdr:from>
    <xdr:to>
      <xdr:col>7</xdr:col>
      <xdr:colOff>714375</xdr:colOff>
      <xdr:row>116</xdr:row>
      <xdr:rowOff>161925</xdr:rowOff>
    </xdr:to>
    <xdr:cxnSp macro="">
      <xdr:nvCxnSpPr>
        <xdr:cNvPr id="25" name="Straight Connector 24"/>
        <xdr:cNvCxnSpPr/>
      </xdr:nvCxnSpPr>
      <xdr:spPr>
        <a:xfrm flipH="1">
          <a:off x="8972550" y="21745575"/>
          <a:ext cx="190500" cy="5143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762000</xdr:colOff>
      <xdr:row>114</xdr:row>
      <xdr:rowOff>28575</xdr:rowOff>
    </xdr:from>
    <xdr:to>
      <xdr:col>11</xdr:col>
      <xdr:colOff>323850</xdr:colOff>
      <xdr:row>116</xdr:row>
      <xdr:rowOff>171450</xdr:rowOff>
    </xdr:to>
    <xdr:cxnSp macro="">
      <xdr:nvCxnSpPr>
        <xdr:cNvPr id="27" name="Straight Connector 26"/>
        <xdr:cNvCxnSpPr/>
      </xdr:nvCxnSpPr>
      <xdr:spPr>
        <a:xfrm>
          <a:off x="9210675" y="21745575"/>
          <a:ext cx="2695575" cy="5238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8</xdr:col>
      <xdr:colOff>514350</xdr:colOff>
      <xdr:row>37</xdr:row>
      <xdr:rowOff>66675</xdr:rowOff>
    </xdr:from>
    <xdr:to>
      <xdr:col>12</xdr:col>
      <xdr:colOff>590173</xdr:colOff>
      <xdr:row>47</xdr:row>
      <xdr:rowOff>75961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267950" y="7115175"/>
          <a:ext cx="3019048" cy="1914286"/>
        </a:xfrm>
        <a:prstGeom prst="rect">
          <a:avLst/>
        </a:prstGeom>
      </xdr:spPr>
    </xdr:pic>
    <xdr:clientData/>
  </xdr:twoCellAnchor>
  <xdr:twoCellAnchor editAs="oneCell">
    <xdr:from>
      <xdr:col>8</xdr:col>
      <xdr:colOff>504825</xdr:colOff>
      <xdr:row>26</xdr:row>
      <xdr:rowOff>85725</xdr:rowOff>
    </xdr:from>
    <xdr:to>
      <xdr:col>11</xdr:col>
      <xdr:colOff>409295</xdr:colOff>
      <xdr:row>36</xdr:row>
      <xdr:rowOff>66439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0258425" y="5038725"/>
          <a:ext cx="2238095" cy="188571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409575</xdr:colOff>
      <xdr:row>92</xdr:row>
      <xdr:rowOff>28575</xdr:rowOff>
    </xdr:from>
    <xdr:to>
      <xdr:col>5</xdr:col>
      <xdr:colOff>609601</xdr:colOff>
      <xdr:row>95</xdr:row>
      <xdr:rowOff>0</xdr:rowOff>
    </xdr:to>
    <xdr:cxnSp macro="">
      <xdr:nvCxnSpPr>
        <xdr:cNvPr id="2" name="Straight Connector 1"/>
        <xdr:cNvCxnSpPr/>
      </xdr:nvCxnSpPr>
      <xdr:spPr>
        <a:xfrm flipH="1">
          <a:off x="2933700" y="9553575"/>
          <a:ext cx="2686051" cy="5429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600075</xdr:colOff>
      <xdr:row>92</xdr:row>
      <xdr:rowOff>47625</xdr:rowOff>
    </xdr:from>
    <xdr:to>
      <xdr:col>5</xdr:col>
      <xdr:colOff>619125</xdr:colOff>
      <xdr:row>95</xdr:row>
      <xdr:rowOff>0</xdr:rowOff>
    </xdr:to>
    <xdr:cxnSp macro="">
      <xdr:nvCxnSpPr>
        <xdr:cNvPr id="3" name="Straight Connector 2"/>
        <xdr:cNvCxnSpPr/>
      </xdr:nvCxnSpPr>
      <xdr:spPr>
        <a:xfrm>
          <a:off x="5610225" y="9572625"/>
          <a:ext cx="19050" cy="5238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590550</xdr:colOff>
      <xdr:row>92</xdr:row>
      <xdr:rowOff>57150</xdr:rowOff>
    </xdr:from>
    <xdr:to>
      <xdr:col>8</xdr:col>
      <xdr:colOff>295275</xdr:colOff>
      <xdr:row>95</xdr:row>
      <xdr:rowOff>9525</xdr:rowOff>
    </xdr:to>
    <xdr:cxnSp macro="">
      <xdr:nvCxnSpPr>
        <xdr:cNvPr id="4" name="Straight Connector 3"/>
        <xdr:cNvCxnSpPr/>
      </xdr:nvCxnSpPr>
      <xdr:spPr>
        <a:xfrm>
          <a:off x="7210425" y="17583150"/>
          <a:ext cx="1962150" cy="5238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ables/table1.xml><?xml version="1.0" encoding="utf-8"?>
<table xmlns="http://schemas.openxmlformats.org/spreadsheetml/2006/main" id="1" name="Table1" displayName="Table1" ref="A1:F15" totalsRowShown="0" headerRowDxfId="4">
  <autoFilter ref="A1:F15"/>
  <tableColumns count="6">
    <tableColumn id="1" name="NO"/>
    <tableColumn id="2" name="OUTLOOK"/>
    <tableColumn id="3" name="TEMPERATUR"/>
    <tableColumn id="4" name="HUMIDITY"/>
    <tableColumn id="5" name="WINDY"/>
    <tableColumn id="6" name="PLAY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le13" displayName="Table13" ref="A44:F51" totalsRowShown="0" headerRowDxfId="3">
  <autoFilter ref="A44:F51"/>
  <tableColumns count="6">
    <tableColumn id="1" name="NO"/>
    <tableColumn id="2" name="OUTLOOK"/>
    <tableColumn id="3" name="TEMPERATUR"/>
    <tableColumn id="4" name="HUMIDITY"/>
    <tableColumn id="5" name="WINDY"/>
    <tableColumn id="6" name="PLAY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Table134" displayName="Table134" ref="A75:F79" totalsRowShown="0" headerRowDxfId="2">
  <autoFilter ref="A75:F79"/>
  <tableColumns count="6">
    <tableColumn id="1" name=" No"/>
    <tableColumn id="2" name="OUTLOOK"/>
    <tableColumn id="3" name="TEMPERATUR"/>
    <tableColumn id="4" name="HUMIDITY"/>
    <tableColumn id="5" name="WINDY"/>
    <tableColumn id="6" name="PLAY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4" name="Table1345" displayName="Table1345" ref="A103:F105" totalsRowShown="0" headerRowDxfId="1">
  <autoFilter ref="A103:F105"/>
  <tableColumns count="6">
    <tableColumn id="1" name=" No"/>
    <tableColumn id="2" name="OUTLOOK"/>
    <tableColumn id="3" name="TEMPERATUR"/>
    <tableColumn id="4" name="HUMIDITY"/>
    <tableColumn id="5" name="WINDY"/>
    <tableColumn id="6" name="PLAY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7" name="Table7" displayName="Table7" ref="A1:F68" totalsRowShown="0" headerRowCellStyle="Accent5" dataCellStyle="Good">
  <autoFilter ref="A1:F68"/>
  <tableColumns count="6">
    <tableColumn id="1" name="Jalan" dataCellStyle="Good"/>
    <tableColumn id="2" name="Lebar Jalan" dataCellStyle="Good"/>
    <tableColumn id="3" name="Volume Kendaraan" dataCellStyle="Good"/>
    <tableColumn id="4" name="Jumlah Pesaing" dataDxfId="0" dataCellStyle="Good"/>
    <tableColumn id="5" name="Jumlah Pemukiman" dataCellStyle="Good"/>
    <tableColumn id="6" name="Lokasi Strategis" dataCellStyle="Good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4.xml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8"/>
  <sheetViews>
    <sheetView topLeftCell="A22" zoomScaleNormal="100" workbookViewId="0">
      <selection activeCell="A18" sqref="A18:H33"/>
    </sheetView>
  </sheetViews>
  <sheetFormatPr defaultRowHeight="15" x14ac:dyDescent="0.25"/>
  <cols>
    <col min="1" max="1" width="6" customWidth="1"/>
    <col min="2" max="2" width="15.28515625" customWidth="1"/>
    <col min="3" max="3" width="15.140625" customWidth="1"/>
    <col min="4" max="4" width="13.7109375" customWidth="1"/>
    <col min="5" max="5" width="12.140625" customWidth="1"/>
    <col min="7" max="7" width="11" customWidth="1"/>
  </cols>
  <sheetData>
    <row r="1" spans="1:6" x14ac:dyDescent="0.25">
      <c r="A1" s="1" t="s">
        <v>15</v>
      </c>
      <c r="B1" s="1" t="s">
        <v>10</v>
      </c>
      <c r="C1" s="1" t="s">
        <v>11</v>
      </c>
      <c r="D1" s="1" t="s">
        <v>12</v>
      </c>
      <c r="E1" s="1" t="s">
        <v>13</v>
      </c>
      <c r="F1" s="1" t="s">
        <v>14</v>
      </c>
    </row>
    <row r="2" spans="1:6" x14ac:dyDescent="0.25">
      <c r="A2">
        <v>1</v>
      </c>
      <c r="B2" t="s">
        <v>0</v>
      </c>
      <c r="C2" t="s">
        <v>3</v>
      </c>
      <c r="D2" t="s">
        <v>6</v>
      </c>
      <c r="E2" t="b">
        <v>0</v>
      </c>
      <c r="F2" t="s">
        <v>8</v>
      </c>
    </row>
    <row r="3" spans="1:6" x14ac:dyDescent="0.25">
      <c r="A3">
        <v>2</v>
      </c>
      <c r="B3" t="s">
        <v>0</v>
      </c>
      <c r="C3" t="s">
        <v>3</v>
      </c>
      <c r="D3" t="s">
        <v>6</v>
      </c>
      <c r="E3" t="b">
        <v>1</v>
      </c>
      <c r="F3" t="s">
        <v>8</v>
      </c>
    </row>
    <row r="4" spans="1:6" x14ac:dyDescent="0.25">
      <c r="A4">
        <v>3</v>
      </c>
      <c r="B4" t="s">
        <v>1</v>
      </c>
      <c r="C4" t="s">
        <v>3</v>
      </c>
      <c r="D4" t="s">
        <v>6</v>
      </c>
      <c r="E4" t="b">
        <v>0</v>
      </c>
      <c r="F4" t="s">
        <v>9</v>
      </c>
    </row>
    <row r="5" spans="1:6" x14ac:dyDescent="0.25">
      <c r="A5">
        <v>4</v>
      </c>
      <c r="B5" t="s">
        <v>2</v>
      </c>
      <c r="C5" t="s">
        <v>4</v>
      </c>
      <c r="D5" t="s">
        <v>6</v>
      </c>
      <c r="E5" t="b">
        <v>0</v>
      </c>
      <c r="F5" t="s">
        <v>9</v>
      </c>
    </row>
    <row r="6" spans="1:6" x14ac:dyDescent="0.25">
      <c r="A6">
        <v>5</v>
      </c>
      <c r="B6" t="s">
        <v>2</v>
      </c>
      <c r="C6" t="s">
        <v>5</v>
      </c>
      <c r="D6" t="s">
        <v>7</v>
      </c>
      <c r="E6" t="b">
        <v>0</v>
      </c>
      <c r="F6" t="s">
        <v>9</v>
      </c>
    </row>
    <row r="7" spans="1:6" x14ac:dyDescent="0.25">
      <c r="A7">
        <v>6</v>
      </c>
      <c r="B7" t="s">
        <v>2</v>
      </c>
      <c r="C7" t="s">
        <v>5</v>
      </c>
      <c r="D7" t="s">
        <v>7</v>
      </c>
      <c r="E7" t="b">
        <v>1</v>
      </c>
      <c r="F7" t="s">
        <v>9</v>
      </c>
    </row>
    <row r="8" spans="1:6" x14ac:dyDescent="0.25">
      <c r="A8">
        <v>7</v>
      </c>
      <c r="B8" t="s">
        <v>1</v>
      </c>
      <c r="C8" t="s">
        <v>5</v>
      </c>
      <c r="D8" t="s">
        <v>7</v>
      </c>
      <c r="E8" t="b">
        <v>1</v>
      </c>
      <c r="F8" t="s">
        <v>9</v>
      </c>
    </row>
    <row r="9" spans="1:6" x14ac:dyDescent="0.25">
      <c r="A9">
        <v>8</v>
      </c>
      <c r="B9" t="s">
        <v>0</v>
      </c>
      <c r="C9" t="s">
        <v>4</v>
      </c>
      <c r="D9" t="s">
        <v>6</v>
      </c>
      <c r="E9" t="b">
        <v>0</v>
      </c>
      <c r="F9" t="s">
        <v>9</v>
      </c>
    </row>
    <row r="10" spans="1:6" x14ac:dyDescent="0.25">
      <c r="A10">
        <v>9</v>
      </c>
      <c r="B10" t="s">
        <v>0</v>
      </c>
      <c r="C10" t="s">
        <v>5</v>
      </c>
      <c r="D10" t="s">
        <v>7</v>
      </c>
      <c r="E10" t="b">
        <v>0</v>
      </c>
      <c r="F10" t="s">
        <v>9</v>
      </c>
    </row>
    <row r="11" spans="1:6" x14ac:dyDescent="0.25">
      <c r="A11">
        <v>10</v>
      </c>
      <c r="B11" t="s">
        <v>2</v>
      </c>
      <c r="C11" t="s">
        <v>4</v>
      </c>
      <c r="D11" t="s">
        <v>7</v>
      </c>
      <c r="E11" t="b">
        <v>0</v>
      </c>
      <c r="F11" t="s">
        <v>9</v>
      </c>
    </row>
    <row r="12" spans="1:6" x14ac:dyDescent="0.25">
      <c r="A12">
        <v>11</v>
      </c>
      <c r="B12" t="s">
        <v>0</v>
      </c>
      <c r="C12" t="s">
        <v>4</v>
      </c>
      <c r="D12" t="s">
        <v>7</v>
      </c>
      <c r="E12" t="b">
        <v>1</v>
      </c>
      <c r="F12" t="s">
        <v>8</v>
      </c>
    </row>
    <row r="13" spans="1:6" x14ac:dyDescent="0.25">
      <c r="A13">
        <v>12</v>
      </c>
      <c r="B13" t="s">
        <v>1</v>
      </c>
      <c r="C13" t="s">
        <v>4</v>
      </c>
      <c r="D13" t="s">
        <v>6</v>
      </c>
      <c r="E13" t="b">
        <v>1</v>
      </c>
      <c r="F13" t="s">
        <v>9</v>
      </c>
    </row>
    <row r="14" spans="1:6" x14ac:dyDescent="0.25">
      <c r="A14">
        <v>13</v>
      </c>
      <c r="B14" t="s">
        <v>1</v>
      </c>
      <c r="C14" t="s">
        <v>3</v>
      </c>
      <c r="D14" t="s">
        <v>7</v>
      </c>
      <c r="E14" t="b">
        <v>0</v>
      </c>
      <c r="F14" t="s">
        <v>9</v>
      </c>
    </row>
    <row r="15" spans="1:6" x14ac:dyDescent="0.25">
      <c r="A15">
        <v>14</v>
      </c>
      <c r="B15" t="s">
        <v>2</v>
      </c>
      <c r="C15" t="s">
        <v>4</v>
      </c>
      <c r="D15" t="s">
        <v>6</v>
      </c>
      <c r="E15" t="b">
        <v>1</v>
      </c>
      <c r="F15" t="s">
        <v>8</v>
      </c>
    </row>
    <row r="18" spans="1:8" x14ac:dyDescent="0.25">
      <c r="A18" t="s">
        <v>16</v>
      </c>
      <c r="D18" t="s">
        <v>17</v>
      </c>
      <c r="E18" t="s">
        <v>8</v>
      </c>
      <c r="F18" t="s">
        <v>18</v>
      </c>
      <c r="G18" t="s">
        <v>19</v>
      </c>
      <c r="H18" t="s">
        <v>20</v>
      </c>
    </row>
    <row r="19" spans="1:8" x14ac:dyDescent="0.25">
      <c r="A19">
        <v>1</v>
      </c>
      <c r="B19" t="s">
        <v>21</v>
      </c>
      <c r="D19">
        <v>14</v>
      </c>
      <c r="E19">
        <v>4</v>
      </c>
      <c r="F19">
        <v>10</v>
      </c>
      <c r="G19">
        <f>-((E19/D19)*LOG(E19/D19,2))+-((F19/D19)*LOG(F19/D19,2))</f>
        <v>0.863120568566631</v>
      </c>
    </row>
    <row r="20" spans="1:8" x14ac:dyDescent="0.25">
      <c r="B20" t="s">
        <v>22</v>
      </c>
      <c r="H20">
        <f>G19-((D21/D19*G21)+(D22/D19*G22)+((D23/D19)*G23))</f>
        <v>0.2585210366587628</v>
      </c>
    </row>
    <row r="21" spans="1:8" x14ac:dyDescent="0.25">
      <c r="C21" t="s">
        <v>1</v>
      </c>
      <c r="D21">
        <v>4</v>
      </c>
      <c r="E21">
        <v>0</v>
      </c>
      <c r="F21">
        <v>4</v>
      </c>
      <c r="G21">
        <v>0</v>
      </c>
    </row>
    <row r="22" spans="1:8" x14ac:dyDescent="0.25">
      <c r="C22" t="s">
        <v>2</v>
      </c>
      <c r="D22">
        <v>5</v>
      </c>
      <c r="E22">
        <v>1</v>
      </c>
      <c r="F22">
        <v>4</v>
      </c>
      <c r="G22">
        <f t="shared" ref="G22:G33" si="0">-((E22/D22)*LOG(E22/D22,2))+-((F22/D22)*LOG(F22/D22,2))</f>
        <v>0.72192809488736231</v>
      </c>
    </row>
    <row r="23" spans="1:8" x14ac:dyDescent="0.25">
      <c r="C23" t="s">
        <v>0</v>
      </c>
      <c r="D23">
        <v>5</v>
      </c>
      <c r="E23">
        <v>3</v>
      </c>
      <c r="F23">
        <v>2</v>
      </c>
      <c r="G23">
        <f t="shared" si="0"/>
        <v>0.97095059445466858</v>
      </c>
    </row>
    <row r="24" spans="1:8" x14ac:dyDescent="0.25">
      <c r="B24" t="s">
        <v>23</v>
      </c>
      <c r="H24">
        <f>G19-((D25/D19*G25)+(D26/D19*G26)+(D27/D19*G27))</f>
        <v>0.18385092540042125</v>
      </c>
    </row>
    <row r="25" spans="1:8" x14ac:dyDescent="0.25">
      <c r="C25" t="s">
        <v>5</v>
      </c>
      <c r="D25">
        <v>4</v>
      </c>
      <c r="E25">
        <v>0</v>
      </c>
      <c r="F25">
        <v>4</v>
      </c>
      <c r="G25">
        <v>0</v>
      </c>
    </row>
    <row r="26" spans="1:8" x14ac:dyDescent="0.25">
      <c r="C26" t="s">
        <v>3</v>
      </c>
      <c r="D26">
        <v>4</v>
      </c>
      <c r="E26">
        <v>2</v>
      </c>
      <c r="F26">
        <v>2</v>
      </c>
      <c r="G26">
        <f t="shared" si="0"/>
        <v>1</v>
      </c>
    </row>
    <row r="27" spans="1:8" x14ac:dyDescent="0.25">
      <c r="C27" t="s">
        <v>4</v>
      </c>
      <c r="D27">
        <v>6</v>
      </c>
      <c r="E27">
        <v>2</v>
      </c>
      <c r="F27">
        <v>4</v>
      </c>
      <c r="G27">
        <f t="shared" si="0"/>
        <v>0.91829583405448956</v>
      </c>
    </row>
    <row r="28" spans="1:8" x14ac:dyDescent="0.25">
      <c r="B28" t="s">
        <v>24</v>
      </c>
    </row>
    <row r="29" spans="1:8" x14ac:dyDescent="0.25">
      <c r="C29" t="s">
        <v>6</v>
      </c>
      <c r="D29">
        <v>7</v>
      </c>
      <c r="E29">
        <v>4</v>
      </c>
      <c r="F29">
        <v>3</v>
      </c>
      <c r="G29">
        <f t="shared" si="0"/>
        <v>0.98522813603425163</v>
      </c>
      <c r="H29">
        <f>G19-((D29/D19*G29)+(D30/D19*G30))</f>
        <v>0.37050650054950518</v>
      </c>
    </row>
    <row r="30" spans="1:8" x14ac:dyDescent="0.25">
      <c r="C30" t="s">
        <v>7</v>
      </c>
      <c r="D30">
        <v>7</v>
      </c>
      <c r="E30">
        <v>0</v>
      </c>
      <c r="F30">
        <v>7</v>
      </c>
      <c r="G30">
        <v>0</v>
      </c>
    </row>
    <row r="31" spans="1:8" x14ac:dyDescent="0.25">
      <c r="B31" t="s">
        <v>25</v>
      </c>
      <c r="H31">
        <f>G19-((D32/D19*G32)+(D33/D19*G33))</f>
        <v>5.9777114237739015E-3</v>
      </c>
    </row>
    <row r="32" spans="1:8" x14ac:dyDescent="0.25">
      <c r="C32" t="b">
        <v>0</v>
      </c>
      <c r="D32">
        <v>8</v>
      </c>
      <c r="E32">
        <v>2</v>
      </c>
      <c r="F32">
        <v>6</v>
      </c>
      <c r="G32">
        <f t="shared" si="0"/>
        <v>0.81127812445913283</v>
      </c>
    </row>
    <row r="33" spans="1:7" x14ac:dyDescent="0.25">
      <c r="C33" t="b">
        <v>1</v>
      </c>
      <c r="D33">
        <v>6</v>
      </c>
      <c r="E33">
        <v>4</v>
      </c>
      <c r="F33">
        <v>2</v>
      </c>
      <c r="G33">
        <f t="shared" si="0"/>
        <v>0.91829583405448956</v>
      </c>
    </row>
    <row r="39" spans="1:7" x14ac:dyDescent="0.25">
      <c r="D39" s="2" t="s">
        <v>24</v>
      </c>
    </row>
    <row r="42" spans="1:7" x14ac:dyDescent="0.25">
      <c r="C42" s="4" t="s">
        <v>27</v>
      </c>
      <c r="E42" s="3" t="s">
        <v>26</v>
      </c>
    </row>
    <row r="44" spans="1:7" x14ac:dyDescent="0.25">
      <c r="A44" s="1" t="s">
        <v>15</v>
      </c>
      <c r="B44" s="1" t="s">
        <v>10</v>
      </c>
      <c r="C44" s="1" t="s">
        <v>11</v>
      </c>
      <c r="D44" s="1" t="s">
        <v>12</v>
      </c>
      <c r="E44" s="1" t="s">
        <v>13</v>
      </c>
      <c r="F44" s="1" t="s">
        <v>14</v>
      </c>
    </row>
    <row r="45" spans="1:7" x14ac:dyDescent="0.25">
      <c r="A45">
        <v>1</v>
      </c>
      <c r="B45" t="s">
        <v>0</v>
      </c>
      <c r="C45" t="s">
        <v>3</v>
      </c>
      <c r="D45" t="s">
        <v>6</v>
      </c>
      <c r="E45" t="b">
        <v>0</v>
      </c>
      <c r="F45" t="s">
        <v>8</v>
      </c>
    </row>
    <row r="46" spans="1:7" x14ac:dyDescent="0.25">
      <c r="A46">
        <v>2</v>
      </c>
      <c r="B46" t="s">
        <v>0</v>
      </c>
      <c r="C46" t="s">
        <v>3</v>
      </c>
      <c r="D46" t="s">
        <v>6</v>
      </c>
      <c r="E46" t="b">
        <v>1</v>
      </c>
      <c r="F46" t="s">
        <v>8</v>
      </c>
    </row>
    <row r="47" spans="1:7" x14ac:dyDescent="0.25">
      <c r="A47">
        <v>3</v>
      </c>
      <c r="B47" t="s">
        <v>1</v>
      </c>
      <c r="C47" t="s">
        <v>3</v>
      </c>
      <c r="D47" t="s">
        <v>6</v>
      </c>
      <c r="E47" t="b">
        <v>0</v>
      </c>
      <c r="F47" t="s">
        <v>9</v>
      </c>
    </row>
    <row r="48" spans="1:7" x14ac:dyDescent="0.25">
      <c r="A48">
        <v>4</v>
      </c>
      <c r="B48" t="s">
        <v>2</v>
      </c>
      <c r="C48" t="s">
        <v>4</v>
      </c>
      <c r="D48" t="s">
        <v>6</v>
      </c>
      <c r="E48" t="b">
        <v>0</v>
      </c>
      <c r="F48" t="s">
        <v>9</v>
      </c>
    </row>
    <row r="49" spans="1:8" x14ac:dyDescent="0.25">
      <c r="A49">
        <v>5</v>
      </c>
      <c r="B49" t="s">
        <v>0</v>
      </c>
      <c r="C49" t="s">
        <v>4</v>
      </c>
      <c r="D49" t="s">
        <v>6</v>
      </c>
      <c r="E49" t="b">
        <v>0</v>
      </c>
      <c r="F49" t="s">
        <v>9</v>
      </c>
    </row>
    <row r="50" spans="1:8" x14ac:dyDescent="0.25">
      <c r="A50">
        <v>6</v>
      </c>
      <c r="B50" t="s">
        <v>1</v>
      </c>
      <c r="C50" t="s">
        <v>4</v>
      </c>
      <c r="D50" t="s">
        <v>6</v>
      </c>
      <c r="E50" t="b">
        <v>1</v>
      </c>
      <c r="F50" t="s">
        <v>9</v>
      </c>
    </row>
    <row r="51" spans="1:8" x14ac:dyDescent="0.25">
      <c r="A51">
        <v>7</v>
      </c>
      <c r="B51" t="s">
        <v>2</v>
      </c>
      <c r="C51" t="s">
        <v>4</v>
      </c>
      <c r="D51" t="s">
        <v>6</v>
      </c>
      <c r="E51" t="b">
        <v>1</v>
      </c>
      <c r="F51" t="s">
        <v>8</v>
      </c>
    </row>
    <row r="53" spans="1:8" x14ac:dyDescent="0.25">
      <c r="A53" t="s">
        <v>16</v>
      </c>
      <c r="D53" t="s">
        <v>17</v>
      </c>
      <c r="E53" t="s">
        <v>8</v>
      </c>
      <c r="F53" t="s">
        <v>18</v>
      </c>
      <c r="G53" t="s">
        <v>19</v>
      </c>
      <c r="H53" t="s">
        <v>20</v>
      </c>
    </row>
    <row r="54" spans="1:8" x14ac:dyDescent="0.25">
      <c r="A54" t="s">
        <v>28</v>
      </c>
      <c r="B54" t="s">
        <v>21</v>
      </c>
      <c r="D54">
        <v>7</v>
      </c>
      <c r="E54">
        <v>3</v>
      </c>
      <c r="F54">
        <v>4</v>
      </c>
      <c r="G54">
        <f>-((E54/D54)*LOG(E54/D54,2))+-((F54/D54)*LOG(F54/D54,2))</f>
        <v>0.98522813603425163</v>
      </c>
    </row>
    <row r="55" spans="1:8" x14ac:dyDescent="0.25">
      <c r="B55" t="s">
        <v>22</v>
      </c>
      <c r="H55">
        <f>G54-((D56/D54*G56)+(D57/D54*G57)+((D58/D54)*G58))</f>
        <v>0.30595849286804189</v>
      </c>
    </row>
    <row r="56" spans="1:8" x14ac:dyDescent="0.25">
      <c r="C56" t="s">
        <v>1</v>
      </c>
      <c r="D56">
        <v>2</v>
      </c>
      <c r="E56">
        <v>0</v>
      </c>
      <c r="F56">
        <v>2</v>
      </c>
      <c r="G56">
        <v>0</v>
      </c>
    </row>
    <row r="57" spans="1:8" x14ac:dyDescent="0.25">
      <c r="C57" t="s">
        <v>2</v>
      </c>
      <c r="D57">
        <v>2</v>
      </c>
      <c r="E57">
        <v>1</v>
      </c>
      <c r="F57">
        <v>1</v>
      </c>
      <c r="G57">
        <f t="shared" ref="G57:G58" si="1">-((E57/D57)*LOG(E57/D57,2))+-((F57/D57)*LOG(F57/D57,2))</f>
        <v>1</v>
      </c>
    </row>
    <row r="58" spans="1:8" x14ac:dyDescent="0.25">
      <c r="C58" t="s">
        <v>0</v>
      </c>
      <c r="D58">
        <v>3</v>
      </c>
      <c r="E58">
        <v>2</v>
      </c>
      <c r="F58">
        <v>1</v>
      </c>
      <c r="G58">
        <f t="shared" si="1"/>
        <v>0.91829583405448956</v>
      </c>
    </row>
    <row r="59" spans="1:8" x14ac:dyDescent="0.25">
      <c r="B59" t="s">
        <v>23</v>
      </c>
      <c r="H59">
        <f>G54-((D60/D54*G60)+(D61/D54*G61)+(D62/D54*G62))</f>
        <v>0.12808527889139454</v>
      </c>
    </row>
    <row r="60" spans="1:8" x14ac:dyDescent="0.25">
      <c r="C60" t="s">
        <v>5</v>
      </c>
      <c r="D60">
        <v>0</v>
      </c>
      <c r="E60">
        <v>0</v>
      </c>
      <c r="F60">
        <v>0</v>
      </c>
      <c r="G60">
        <v>0</v>
      </c>
    </row>
    <row r="61" spans="1:8" x14ac:dyDescent="0.25">
      <c r="C61" t="s">
        <v>3</v>
      </c>
      <c r="D61">
        <v>3</v>
      </c>
      <c r="E61">
        <v>2</v>
      </c>
      <c r="F61">
        <v>1</v>
      </c>
      <c r="G61">
        <f t="shared" ref="G61:G62" si="2">-((E61/D61)*LOG(E61/D61,2))+-((F61/D61)*LOG(F61/D61,2))</f>
        <v>0.91829583405448956</v>
      </c>
    </row>
    <row r="62" spans="1:8" x14ac:dyDescent="0.25">
      <c r="C62" t="s">
        <v>4</v>
      </c>
      <c r="D62">
        <v>4</v>
      </c>
      <c r="E62">
        <v>1</v>
      </c>
      <c r="F62">
        <v>3</v>
      </c>
      <c r="G62">
        <f t="shared" si="2"/>
        <v>0.81127812445913283</v>
      </c>
    </row>
    <row r="63" spans="1:8" x14ac:dyDescent="0.25">
      <c r="B63" t="s">
        <v>25</v>
      </c>
      <c r="H63">
        <f>G54-((D64/D54*G64)+(D65/D54*G65))</f>
        <v>0.52164063634331859</v>
      </c>
    </row>
    <row r="64" spans="1:8" x14ac:dyDescent="0.25">
      <c r="C64" t="b">
        <v>0</v>
      </c>
      <c r="D64">
        <v>4</v>
      </c>
      <c r="E64">
        <v>1</v>
      </c>
      <c r="F64">
        <v>3</v>
      </c>
      <c r="G64">
        <f t="shared" ref="G64" si="3">-((E64/D64)*LOG(E64/D64,2))+-((F64/D64)*LOG(F64/D64,2))</f>
        <v>0.81127812445913283</v>
      </c>
    </row>
    <row r="65" spans="1:7" x14ac:dyDescent="0.25">
      <c r="C65" t="b">
        <v>1</v>
      </c>
      <c r="D65">
        <v>3</v>
      </c>
      <c r="E65">
        <v>2</v>
      </c>
      <c r="F65">
        <v>0</v>
      </c>
      <c r="G65">
        <v>0</v>
      </c>
    </row>
    <row r="67" spans="1:7" x14ac:dyDescent="0.25">
      <c r="E67" s="2" t="s">
        <v>24</v>
      </c>
    </row>
    <row r="70" spans="1:7" x14ac:dyDescent="0.25">
      <c r="D70" s="4" t="s">
        <v>27</v>
      </c>
      <c r="F70" s="5" t="s">
        <v>25</v>
      </c>
    </row>
    <row r="73" spans="1:7" x14ac:dyDescent="0.25">
      <c r="E73" s="4" t="s">
        <v>29</v>
      </c>
      <c r="G73" s="3" t="s">
        <v>30</v>
      </c>
    </row>
    <row r="75" spans="1:7" x14ac:dyDescent="0.25">
      <c r="A75" s="1" t="s">
        <v>31</v>
      </c>
      <c r="B75" s="1" t="s">
        <v>10</v>
      </c>
      <c r="C75" s="1" t="s">
        <v>11</v>
      </c>
      <c r="D75" s="1" t="s">
        <v>12</v>
      </c>
      <c r="E75" s="1" t="s">
        <v>13</v>
      </c>
      <c r="F75" s="1" t="s">
        <v>14</v>
      </c>
    </row>
    <row r="76" spans="1:7" x14ac:dyDescent="0.25">
      <c r="A76">
        <v>1</v>
      </c>
      <c r="B76" t="s">
        <v>0</v>
      </c>
      <c r="C76" t="s">
        <v>3</v>
      </c>
      <c r="D76" t="s">
        <v>6</v>
      </c>
      <c r="E76" t="b">
        <v>0</v>
      </c>
      <c r="F76" t="s">
        <v>8</v>
      </c>
    </row>
    <row r="77" spans="1:7" x14ac:dyDescent="0.25">
      <c r="A77">
        <v>3</v>
      </c>
      <c r="B77" t="s">
        <v>1</v>
      </c>
      <c r="C77" t="s">
        <v>3</v>
      </c>
      <c r="D77" t="s">
        <v>6</v>
      </c>
      <c r="E77" t="b">
        <v>0</v>
      </c>
      <c r="F77" t="s">
        <v>9</v>
      </c>
    </row>
    <row r="78" spans="1:7" x14ac:dyDescent="0.25">
      <c r="A78">
        <v>4</v>
      </c>
      <c r="B78" t="s">
        <v>2</v>
      </c>
      <c r="C78" t="s">
        <v>4</v>
      </c>
      <c r="D78" t="s">
        <v>6</v>
      </c>
      <c r="E78" t="b">
        <v>0</v>
      </c>
      <c r="F78" t="s">
        <v>9</v>
      </c>
    </row>
    <row r="79" spans="1:7" x14ac:dyDescent="0.25">
      <c r="A79">
        <v>5</v>
      </c>
      <c r="B79" t="s">
        <v>0</v>
      </c>
      <c r="C79" t="s">
        <v>4</v>
      </c>
      <c r="D79" t="s">
        <v>6</v>
      </c>
      <c r="E79" t="b">
        <v>0</v>
      </c>
      <c r="F79" t="s">
        <v>9</v>
      </c>
    </row>
    <row r="81" spans="1:8" x14ac:dyDescent="0.25">
      <c r="A81" t="s">
        <v>16</v>
      </c>
      <c r="D81" t="s">
        <v>17</v>
      </c>
      <c r="E81" t="s">
        <v>8</v>
      </c>
      <c r="F81" t="s">
        <v>18</v>
      </c>
      <c r="G81" t="s">
        <v>19</v>
      </c>
      <c r="H81" t="s">
        <v>20</v>
      </c>
    </row>
    <row r="82" spans="1:8" x14ac:dyDescent="0.25">
      <c r="A82" t="s">
        <v>32</v>
      </c>
      <c r="B82" t="s">
        <v>21</v>
      </c>
      <c r="D82">
        <v>4</v>
      </c>
      <c r="E82">
        <v>1</v>
      </c>
      <c r="F82">
        <v>3</v>
      </c>
      <c r="G82">
        <f>-((E82/D82)*LOG(E82/D82,2))+-((F82/D82)*LOG(F82/D82,2))</f>
        <v>0.81127812445913283</v>
      </c>
    </row>
    <row r="83" spans="1:8" x14ac:dyDescent="0.25">
      <c r="B83" t="s">
        <v>22</v>
      </c>
      <c r="H83">
        <f>G82-((D84/D82*G84)+(D85/D82*G85)+((D86/D82)*G86))</f>
        <v>0.31127812445913283</v>
      </c>
    </row>
    <row r="84" spans="1:8" x14ac:dyDescent="0.25">
      <c r="C84" t="s">
        <v>1</v>
      </c>
      <c r="D84">
        <v>1</v>
      </c>
      <c r="E84">
        <v>0</v>
      </c>
      <c r="F84">
        <v>1</v>
      </c>
      <c r="G84">
        <v>0</v>
      </c>
    </row>
    <row r="85" spans="1:8" x14ac:dyDescent="0.25">
      <c r="C85" t="s">
        <v>2</v>
      </c>
      <c r="D85">
        <v>1</v>
      </c>
      <c r="E85">
        <v>0</v>
      </c>
      <c r="F85">
        <v>1</v>
      </c>
      <c r="G85">
        <v>0</v>
      </c>
    </row>
    <row r="86" spans="1:8" x14ac:dyDescent="0.25">
      <c r="C86" t="s">
        <v>0</v>
      </c>
      <c r="D86">
        <v>2</v>
      </c>
      <c r="E86">
        <v>1</v>
      </c>
      <c r="F86">
        <v>1</v>
      </c>
      <c r="G86">
        <f t="shared" ref="G86" si="4">-((E86/D86)*LOG(E86/D86,2))+-((F86/D86)*LOG(F86/D86,2))</f>
        <v>1</v>
      </c>
    </row>
    <row r="87" spans="1:8" x14ac:dyDescent="0.25">
      <c r="B87" t="s">
        <v>23</v>
      </c>
      <c r="H87">
        <f>G82-((D88/D82*G88)+(D89/D82*G89)+(D90/D82*G90))</f>
        <v>0.81127812445913283</v>
      </c>
    </row>
    <row r="88" spans="1:8" x14ac:dyDescent="0.25">
      <c r="C88" t="s">
        <v>5</v>
      </c>
      <c r="D88">
        <v>0</v>
      </c>
      <c r="E88">
        <v>0</v>
      </c>
      <c r="F88">
        <v>0</v>
      </c>
      <c r="G88">
        <v>0</v>
      </c>
    </row>
    <row r="89" spans="1:8" x14ac:dyDescent="0.25">
      <c r="C89" t="s">
        <v>3</v>
      </c>
      <c r="D89">
        <v>1</v>
      </c>
      <c r="E89">
        <v>1</v>
      </c>
      <c r="F89">
        <v>1</v>
      </c>
      <c r="G89">
        <f t="shared" ref="G89" si="5">-((E89/D89)*LOG(E89/D89,2))+-((F89/D89)*LOG(F89/D89,2))</f>
        <v>0</v>
      </c>
    </row>
    <row r="90" spans="1:8" x14ac:dyDescent="0.25">
      <c r="C90" t="s">
        <v>4</v>
      </c>
      <c r="D90">
        <v>2</v>
      </c>
      <c r="E90">
        <v>0</v>
      </c>
      <c r="F90">
        <v>2</v>
      </c>
      <c r="G90">
        <v>0</v>
      </c>
    </row>
    <row r="92" spans="1:8" x14ac:dyDescent="0.25">
      <c r="F92" s="2" t="s">
        <v>24</v>
      </c>
    </row>
    <row r="95" spans="1:8" x14ac:dyDescent="0.25">
      <c r="E95" s="4" t="s">
        <v>27</v>
      </c>
      <c r="G95" s="5" t="s">
        <v>25</v>
      </c>
    </row>
    <row r="98" spans="1:9" x14ac:dyDescent="0.25">
      <c r="F98" s="4" t="s">
        <v>29</v>
      </c>
      <c r="H98" s="5" t="s">
        <v>23</v>
      </c>
      <c r="I98" s="5"/>
    </row>
    <row r="101" spans="1:9" x14ac:dyDescent="0.25">
      <c r="G101" s="4" t="s">
        <v>33</v>
      </c>
      <c r="I101" t="s">
        <v>3</v>
      </c>
    </row>
    <row r="103" spans="1:9" x14ac:dyDescent="0.25">
      <c r="A103" s="1" t="s">
        <v>31</v>
      </c>
      <c r="B103" s="1" t="s">
        <v>10</v>
      </c>
      <c r="C103" s="1" t="s">
        <v>11</v>
      </c>
      <c r="D103" s="1" t="s">
        <v>12</v>
      </c>
      <c r="E103" s="1" t="s">
        <v>13</v>
      </c>
      <c r="F103" s="1" t="s">
        <v>14</v>
      </c>
    </row>
    <row r="104" spans="1:9" x14ac:dyDescent="0.25">
      <c r="A104">
        <v>1</v>
      </c>
      <c r="B104" t="s">
        <v>0</v>
      </c>
      <c r="C104" t="s">
        <v>3</v>
      </c>
      <c r="D104" t="s">
        <v>6</v>
      </c>
      <c r="E104" t="b">
        <v>0</v>
      </c>
      <c r="F104" t="s">
        <v>8</v>
      </c>
    </row>
    <row r="105" spans="1:9" x14ac:dyDescent="0.25">
      <c r="A105">
        <v>3</v>
      </c>
      <c r="B105" t="s">
        <v>1</v>
      </c>
      <c r="C105" t="s">
        <v>3</v>
      </c>
      <c r="D105" t="s">
        <v>6</v>
      </c>
      <c r="E105" t="b">
        <v>0</v>
      </c>
      <c r="F105" t="s">
        <v>9</v>
      </c>
    </row>
    <row r="107" spans="1:9" x14ac:dyDescent="0.25">
      <c r="G107" s="2" t="s">
        <v>24</v>
      </c>
    </row>
    <row r="110" spans="1:9" x14ac:dyDescent="0.25">
      <c r="F110" s="4" t="s">
        <v>27</v>
      </c>
      <c r="H110" s="5" t="s">
        <v>25</v>
      </c>
    </row>
    <row r="113" spans="7:11" x14ac:dyDescent="0.25">
      <c r="G113" s="4" t="s">
        <v>29</v>
      </c>
      <c r="I113" s="5" t="s">
        <v>23</v>
      </c>
      <c r="J113" s="5"/>
    </row>
    <row r="116" spans="7:11" x14ac:dyDescent="0.25">
      <c r="H116" s="4" t="s">
        <v>33</v>
      </c>
      <c r="J116" t="s">
        <v>22</v>
      </c>
    </row>
    <row r="118" spans="7:11" x14ac:dyDescent="0.25">
      <c r="I118" t="s">
        <v>1</v>
      </c>
      <c r="K118" t="s">
        <v>0</v>
      </c>
    </row>
  </sheetData>
  <pageMargins left="0.7" right="0.7" top="0.75" bottom="0.75" header="0.3" footer="0.3"/>
  <pageSetup paperSize="9" orientation="portrait" r:id="rId1"/>
  <drawing r:id="rId2"/>
  <tableParts count="4">
    <tablePart r:id="rId3"/>
    <tablePart r:id="rId4"/>
    <tablePart r:id="rId5"/>
    <tablePart r:id="rId6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7:L118"/>
  <sheetViews>
    <sheetView tabSelected="1" topLeftCell="A22" zoomScale="90" zoomScaleNormal="90" workbookViewId="0">
      <selection activeCell="G32" sqref="G32"/>
    </sheetView>
  </sheetViews>
  <sheetFormatPr defaultRowHeight="15" x14ac:dyDescent="0.25"/>
  <cols>
    <col min="1" max="1" width="17.42578125" customWidth="1"/>
    <col min="2" max="2" width="20.42578125" customWidth="1"/>
    <col min="3" max="3" width="19.7109375" customWidth="1"/>
    <col min="4" max="4" width="17.5703125" customWidth="1"/>
    <col min="5" max="5" width="20.42578125" customWidth="1"/>
    <col min="6" max="6" width="16.7109375" customWidth="1"/>
    <col min="7" max="7" width="14.42578125" customWidth="1"/>
    <col min="8" max="8" width="19.5703125" customWidth="1"/>
    <col min="9" max="9" width="16.7109375" customWidth="1"/>
  </cols>
  <sheetData>
    <row r="17" spans="1:8" x14ac:dyDescent="0.25">
      <c r="A17" s="7" t="s">
        <v>57</v>
      </c>
      <c r="B17" s="7" t="s">
        <v>58</v>
      </c>
      <c r="C17" s="7" t="s">
        <v>59</v>
      </c>
      <c r="D17" s="7" t="s">
        <v>60</v>
      </c>
      <c r="E17" s="7" t="s">
        <v>61</v>
      </c>
      <c r="F17" s="7" t="s">
        <v>62</v>
      </c>
    </row>
    <row r="18" spans="1:8" x14ac:dyDescent="0.25">
      <c r="A18" s="2" t="s">
        <v>34</v>
      </c>
      <c r="B18" s="2" t="s">
        <v>44</v>
      </c>
      <c r="C18" s="2" t="s">
        <v>47</v>
      </c>
      <c r="D18" s="8" t="s">
        <v>56</v>
      </c>
      <c r="E18" s="2" t="s">
        <v>51</v>
      </c>
      <c r="F18" s="2" t="s">
        <v>54</v>
      </c>
    </row>
    <row r="19" spans="1:8" x14ac:dyDescent="0.25">
      <c r="A19" s="2" t="s">
        <v>35</v>
      </c>
      <c r="B19" s="2" t="s">
        <v>45</v>
      </c>
      <c r="C19" s="2" t="s">
        <v>48</v>
      </c>
      <c r="D19" s="8" t="s">
        <v>50</v>
      </c>
      <c r="E19" s="2" t="s">
        <v>52</v>
      </c>
      <c r="F19" s="2" t="s">
        <v>55</v>
      </c>
    </row>
    <row r="20" spans="1:8" x14ac:dyDescent="0.25">
      <c r="A20" s="2" t="s">
        <v>36</v>
      </c>
      <c r="B20" s="2" t="s">
        <v>46</v>
      </c>
      <c r="C20" s="2" t="s">
        <v>48</v>
      </c>
      <c r="D20" s="8">
        <v>0</v>
      </c>
      <c r="E20" s="2" t="s">
        <v>51</v>
      </c>
      <c r="F20" s="2" t="s">
        <v>55</v>
      </c>
    </row>
    <row r="21" spans="1:8" x14ac:dyDescent="0.25">
      <c r="A21" s="2" t="s">
        <v>37</v>
      </c>
      <c r="B21" s="2" t="s">
        <v>46</v>
      </c>
      <c r="C21" s="2" t="s">
        <v>49</v>
      </c>
      <c r="D21" s="8">
        <v>1</v>
      </c>
      <c r="E21" s="2" t="s">
        <v>51</v>
      </c>
      <c r="F21" s="2" t="s">
        <v>54</v>
      </c>
    </row>
    <row r="22" spans="1:8" x14ac:dyDescent="0.25">
      <c r="A22" s="2" t="s">
        <v>38</v>
      </c>
      <c r="B22" s="2" t="s">
        <v>44</v>
      </c>
      <c r="C22" s="2" t="s">
        <v>48</v>
      </c>
      <c r="D22" s="8">
        <v>0</v>
      </c>
      <c r="E22" s="2" t="s">
        <v>53</v>
      </c>
      <c r="F22" s="2" t="s">
        <v>55</v>
      </c>
    </row>
    <row r="23" spans="1:8" x14ac:dyDescent="0.25">
      <c r="A23" s="2" t="s">
        <v>39</v>
      </c>
      <c r="B23" s="2" t="s">
        <v>45</v>
      </c>
      <c r="C23" s="2" t="s">
        <v>49</v>
      </c>
      <c r="D23" s="8" t="s">
        <v>50</v>
      </c>
      <c r="E23" s="2" t="s">
        <v>51</v>
      </c>
      <c r="F23" s="2" t="s">
        <v>54</v>
      </c>
    </row>
    <row r="24" spans="1:8" x14ac:dyDescent="0.25">
      <c r="A24" s="2" t="s">
        <v>40</v>
      </c>
      <c r="B24" s="2" t="s">
        <v>46</v>
      </c>
      <c r="C24" s="2" t="s">
        <v>47</v>
      </c>
      <c r="D24" s="8">
        <v>0</v>
      </c>
      <c r="E24" s="2" t="s">
        <v>52</v>
      </c>
      <c r="F24" s="2" t="s">
        <v>55</v>
      </c>
    </row>
    <row r="25" spans="1:8" x14ac:dyDescent="0.25">
      <c r="A25" s="2" t="s">
        <v>41</v>
      </c>
      <c r="B25" s="2" t="s">
        <v>44</v>
      </c>
      <c r="C25" s="2" t="s">
        <v>49</v>
      </c>
      <c r="D25" s="8">
        <v>0</v>
      </c>
      <c r="E25" s="2" t="s">
        <v>51</v>
      </c>
      <c r="F25" s="2" t="s">
        <v>54</v>
      </c>
    </row>
    <row r="26" spans="1:8" x14ac:dyDescent="0.25">
      <c r="A26" s="2" t="s">
        <v>42</v>
      </c>
      <c r="B26" s="2" t="s">
        <v>46</v>
      </c>
      <c r="C26" s="2" t="s">
        <v>48</v>
      </c>
      <c r="D26" s="8">
        <v>0</v>
      </c>
      <c r="E26" s="2" t="s">
        <v>51</v>
      </c>
      <c r="F26" s="2" t="s">
        <v>55</v>
      </c>
    </row>
    <row r="27" spans="1:8" x14ac:dyDescent="0.25">
      <c r="A27" s="2" t="s">
        <v>43</v>
      </c>
      <c r="B27" s="2" t="s">
        <v>45</v>
      </c>
      <c r="C27" s="2" t="s">
        <v>49</v>
      </c>
      <c r="D27" s="8">
        <v>1</v>
      </c>
      <c r="E27" s="2" t="s">
        <v>53</v>
      </c>
      <c r="F27" s="2" t="s">
        <v>55</v>
      </c>
    </row>
    <row r="29" spans="1:8" x14ac:dyDescent="0.25">
      <c r="A29" s="14" t="s">
        <v>16</v>
      </c>
      <c r="B29" s="35" t="s">
        <v>65</v>
      </c>
      <c r="C29" s="36"/>
      <c r="D29" s="14" t="s">
        <v>17</v>
      </c>
      <c r="E29" s="14" t="s">
        <v>8</v>
      </c>
      <c r="F29" s="14" t="s">
        <v>18</v>
      </c>
      <c r="G29" s="14" t="s">
        <v>19</v>
      </c>
      <c r="H29" s="14" t="s">
        <v>20</v>
      </c>
    </row>
    <row r="30" spans="1:8" x14ac:dyDescent="0.25">
      <c r="A30" s="12">
        <v>1</v>
      </c>
      <c r="B30" s="12" t="s">
        <v>21</v>
      </c>
      <c r="C30" s="12"/>
      <c r="D30" s="12">
        <v>10</v>
      </c>
      <c r="E30" s="12">
        <v>4</v>
      </c>
      <c r="F30" s="12">
        <v>6</v>
      </c>
      <c r="G30" s="12">
        <f>-((E30/D30)*LOG(E30/D30,2))+-((F30/D30)*LOG(F30/D30,2))</f>
        <v>0.97095059445466858</v>
      </c>
      <c r="H30" s="12"/>
    </row>
    <row r="31" spans="1:8" x14ac:dyDescent="0.25">
      <c r="A31" s="12"/>
      <c r="B31" s="35" t="s">
        <v>58</v>
      </c>
      <c r="C31" s="36"/>
      <c r="D31" s="12"/>
      <c r="E31" s="12"/>
      <c r="F31" s="12"/>
      <c r="G31" s="12"/>
      <c r="H31" s="12">
        <f>G30-((D32/D30*G32)+(D33/D30*G33)+((D34/D30)*G34))</f>
        <v>9.5461844238321714E-2</v>
      </c>
    </row>
    <row r="32" spans="1:8" x14ac:dyDescent="0.25">
      <c r="A32" s="12"/>
      <c r="B32" s="12"/>
      <c r="C32" s="12" t="s">
        <v>44</v>
      </c>
      <c r="D32" s="12">
        <v>3</v>
      </c>
      <c r="E32" s="12">
        <v>2</v>
      </c>
      <c r="F32" s="12">
        <v>1</v>
      </c>
      <c r="G32" s="12">
        <f t="shared" ref="G32:G42" si="0">-((E32/D32)*LOG(E32/D32,2))+-((F32/D32)*LOG(F32/D32,2))</f>
        <v>0.91829583405448956</v>
      </c>
      <c r="H32" s="12"/>
    </row>
    <row r="33" spans="1:8" x14ac:dyDescent="0.25">
      <c r="A33" s="12"/>
      <c r="B33" s="12"/>
      <c r="C33" s="12" t="s">
        <v>45</v>
      </c>
      <c r="D33" s="12">
        <v>3</v>
      </c>
      <c r="E33" s="12">
        <v>1</v>
      </c>
      <c r="F33" s="12">
        <v>2</v>
      </c>
      <c r="G33" s="12">
        <f t="shared" si="0"/>
        <v>0.91829583405448956</v>
      </c>
      <c r="H33" s="12"/>
    </row>
    <row r="34" spans="1:8" x14ac:dyDescent="0.25">
      <c r="A34" s="12"/>
      <c r="B34" s="12"/>
      <c r="C34" s="12" t="s">
        <v>46</v>
      </c>
      <c r="D34" s="12">
        <v>4</v>
      </c>
      <c r="E34" s="12">
        <v>1</v>
      </c>
      <c r="F34" s="12">
        <v>3</v>
      </c>
      <c r="G34" s="12">
        <f t="shared" si="0"/>
        <v>0.81127812445913283</v>
      </c>
      <c r="H34" s="12"/>
    </row>
    <row r="35" spans="1:8" x14ac:dyDescent="0.25">
      <c r="A35" s="12"/>
      <c r="B35" s="35" t="s">
        <v>59</v>
      </c>
      <c r="C35" s="36"/>
      <c r="D35" s="12"/>
      <c r="E35" s="12"/>
      <c r="F35" s="12"/>
      <c r="G35" s="12"/>
      <c r="H35" s="12">
        <f>G30-((D36/D30*G36)+(D37/D30*G37)+(D38/D30*G38))</f>
        <v>0.44643934467101543</v>
      </c>
    </row>
    <row r="36" spans="1:8" x14ac:dyDescent="0.25">
      <c r="A36" s="12"/>
      <c r="B36" s="12"/>
      <c r="C36" s="12" t="s">
        <v>49</v>
      </c>
      <c r="D36" s="12">
        <v>4</v>
      </c>
      <c r="E36" s="12">
        <v>3</v>
      </c>
      <c r="F36" s="12">
        <v>1</v>
      </c>
      <c r="G36" s="12">
        <f t="shared" si="0"/>
        <v>0.81127812445913283</v>
      </c>
      <c r="H36" s="12"/>
    </row>
    <row r="37" spans="1:8" x14ac:dyDescent="0.25">
      <c r="A37" s="12"/>
      <c r="B37" s="12"/>
      <c r="C37" s="12" t="s">
        <v>47</v>
      </c>
      <c r="D37" s="12">
        <v>2</v>
      </c>
      <c r="E37" s="12">
        <v>1</v>
      </c>
      <c r="F37" s="12">
        <v>1</v>
      </c>
      <c r="G37" s="12">
        <f t="shared" si="0"/>
        <v>1</v>
      </c>
      <c r="H37" s="12"/>
    </row>
    <row r="38" spans="1:8" x14ac:dyDescent="0.25">
      <c r="A38" s="12"/>
      <c r="B38" s="12"/>
      <c r="C38" s="12" t="s">
        <v>48</v>
      </c>
      <c r="D38" s="12">
        <v>4</v>
      </c>
      <c r="E38" s="12">
        <v>0</v>
      </c>
      <c r="F38" s="12">
        <v>4</v>
      </c>
      <c r="G38" s="12">
        <v>0</v>
      </c>
      <c r="H38" s="12"/>
    </row>
    <row r="39" spans="1:8" x14ac:dyDescent="0.25">
      <c r="A39" s="12"/>
      <c r="B39" s="35" t="s">
        <v>60</v>
      </c>
      <c r="C39" s="36"/>
      <c r="D39" s="12"/>
      <c r="E39" s="12"/>
      <c r="F39" s="12"/>
      <c r="G39" s="12"/>
      <c r="H39" s="12"/>
    </row>
    <row r="40" spans="1:8" x14ac:dyDescent="0.25">
      <c r="A40" s="12"/>
      <c r="B40" s="12"/>
      <c r="C40" s="13">
        <v>0</v>
      </c>
      <c r="D40" s="12">
        <v>5</v>
      </c>
      <c r="E40" s="12">
        <v>1</v>
      </c>
      <c r="F40" s="12">
        <v>4</v>
      </c>
      <c r="G40" s="12">
        <f t="shared" si="0"/>
        <v>0.72192809488736231</v>
      </c>
      <c r="H40" s="12">
        <f>G30-((D40/D30*G40)+(D41/D30*G41)+(D42/D30*G42))</f>
        <v>0.13449779679464058</v>
      </c>
    </row>
    <row r="41" spans="1:8" x14ac:dyDescent="0.25">
      <c r="A41" s="12"/>
      <c r="B41" s="12"/>
      <c r="C41" s="13">
        <v>1</v>
      </c>
      <c r="D41" s="12">
        <v>3</v>
      </c>
      <c r="E41" s="12">
        <v>2</v>
      </c>
      <c r="F41" s="12">
        <v>1</v>
      </c>
      <c r="G41" s="12">
        <f t="shared" si="0"/>
        <v>0.91829583405448956</v>
      </c>
      <c r="H41" s="12"/>
    </row>
    <row r="42" spans="1:8" x14ac:dyDescent="0.25">
      <c r="A42" s="12"/>
      <c r="B42" s="12"/>
      <c r="C42" s="13" t="s">
        <v>50</v>
      </c>
      <c r="D42" s="12">
        <v>2</v>
      </c>
      <c r="E42" s="12">
        <v>1</v>
      </c>
      <c r="F42" s="12">
        <v>1</v>
      </c>
      <c r="G42" s="12">
        <f t="shared" si="0"/>
        <v>1</v>
      </c>
      <c r="H42" s="12"/>
    </row>
    <row r="43" spans="1:8" x14ac:dyDescent="0.25">
      <c r="A43" s="12"/>
      <c r="B43" s="35" t="s">
        <v>61</v>
      </c>
      <c r="C43" s="36"/>
      <c r="D43" s="12"/>
      <c r="E43" s="12"/>
      <c r="F43" s="12"/>
      <c r="G43" s="12"/>
      <c r="H43" s="12">
        <f>G30-((D44/D30*G44)+(D45/D30*G45)+(D46/D30*G46))</f>
        <v>0.41997309402197491</v>
      </c>
    </row>
    <row r="44" spans="1:8" x14ac:dyDescent="0.25">
      <c r="A44" s="12"/>
      <c r="B44" s="12"/>
      <c r="C44" s="13" t="s">
        <v>51</v>
      </c>
      <c r="D44" s="12">
        <v>6</v>
      </c>
      <c r="E44" s="12">
        <v>4</v>
      </c>
      <c r="F44" s="12">
        <v>2</v>
      </c>
      <c r="G44" s="12">
        <f>-((E44/D44)*LOG(E44/D44,2))+-((F44/D44)*LOG(F44/D44,2))</f>
        <v>0.91829583405448956</v>
      </c>
      <c r="H44" s="12"/>
    </row>
    <row r="45" spans="1:8" x14ac:dyDescent="0.25">
      <c r="A45" s="12"/>
      <c r="B45" s="12"/>
      <c r="C45" s="13" t="s">
        <v>52</v>
      </c>
      <c r="D45" s="12">
        <v>2</v>
      </c>
      <c r="E45" s="12">
        <v>0</v>
      </c>
      <c r="F45" s="12">
        <v>2</v>
      </c>
      <c r="G45" s="12">
        <v>0</v>
      </c>
      <c r="H45" s="12"/>
    </row>
    <row r="46" spans="1:8" x14ac:dyDescent="0.25">
      <c r="A46" s="12"/>
      <c r="B46" s="12"/>
      <c r="C46" s="13" t="s">
        <v>53</v>
      </c>
      <c r="D46" s="12">
        <v>2</v>
      </c>
      <c r="E46" s="12">
        <v>0</v>
      </c>
      <c r="F46" s="12">
        <v>2</v>
      </c>
      <c r="G46" s="12">
        <v>0</v>
      </c>
      <c r="H46" s="12"/>
    </row>
    <row r="47" spans="1:8" x14ac:dyDescent="0.25">
      <c r="A47" s="15"/>
      <c r="B47" s="15"/>
      <c r="C47" s="16"/>
      <c r="D47" s="15"/>
      <c r="E47" s="15"/>
      <c r="F47" s="15"/>
      <c r="G47" s="15"/>
    </row>
    <row r="48" spans="1:8" x14ac:dyDescent="0.25">
      <c r="D48" s="38" t="s">
        <v>126</v>
      </c>
      <c r="E48" s="38"/>
      <c r="F48" s="38"/>
    </row>
    <row r="50" spans="1:9" x14ac:dyDescent="0.25">
      <c r="E50" s="2" t="s">
        <v>59</v>
      </c>
    </row>
    <row r="52" spans="1:9" x14ac:dyDescent="0.25">
      <c r="D52" t="s">
        <v>48</v>
      </c>
      <c r="E52" s="6" t="s">
        <v>47</v>
      </c>
      <c r="F52" s="6" t="s">
        <v>49</v>
      </c>
    </row>
    <row r="53" spans="1:9" x14ac:dyDescent="0.25">
      <c r="I53" s="6"/>
    </row>
    <row r="54" spans="1:9" x14ac:dyDescent="0.25">
      <c r="C54" s="31" t="s">
        <v>55</v>
      </c>
      <c r="E54" s="32" t="s">
        <v>30</v>
      </c>
      <c r="G54" s="32" t="s">
        <v>30</v>
      </c>
    </row>
    <row r="56" spans="1:9" x14ac:dyDescent="0.25">
      <c r="A56" t="s">
        <v>63</v>
      </c>
    </row>
    <row r="57" spans="1:9" x14ac:dyDescent="0.25">
      <c r="A57" s="7" t="s">
        <v>57</v>
      </c>
      <c r="B57" s="7" t="s">
        <v>58</v>
      </c>
      <c r="C57" s="7" t="s">
        <v>59</v>
      </c>
      <c r="D57" s="7" t="s">
        <v>60</v>
      </c>
      <c r="E57" s="7" t="s">
        <v>61</v>
      </c>
      <c r="F57" s="7" t="s">
        <v>62</v>
      </c>
    </row>
    <row r="58" spans="1:9" x14ac:dyDescent="0.25">
      <c r="A58" s="2" t="s">
        <v>34</v>
      </c>
      <c r="B58" s="2" t="s">
        <v>44</v>
      </c>
      <c r="C58" s="2" t="s">
        <v>47</v>
      </c>
      <c r="D58" s="8" t="s">
        <v>56</v>
      </c>
      <c r="E58" s="2" t="s">
        <v>51</v>
      </c>
      <c r="F58" s="2" t="s">
        <v>54</v>
      </c>
    </row>
    <row r="59" spans="1:9" x14ac:dyDescent="0.25">
      <c r="A59" s="2" t="s">
        <v>40</v>
      </c>
      <c r="B59" s="2" t="s">
        <v>46</v>
      </c>
      <c r="C59" s="2" t="s">
        <v>47</v>
      </c>
      <c r="D59" s="8">
        <v>0</v>
      </c>
      <c r="E59" s="2" t="s">
        <v>52</v>
      </c>
      <c r="F59" s="2" t="s">
        <v>55</v>
      </c>
    </row>
    <row r="61" spans="1:9" x14ac:dyDescent="0.25">
      <c r="A61" s="14" t="s">
        <v>16</v>
      </c>
      <c r="B61" s="35" t="s">
        <v>65</v>
      </c>
      <c r="C61" s="36"/>
      <c r="D61" s="14" t="s">
        <v>17</v>
      </c>
      <c r="E61" s="14" t="s">
        <v>8</v>
      </c>
      <c r="F61" s="14" t="s">
        <v>18</v>
      </c>
      <c r="G61" s="14" t="s">
        <v>19</v>
      </c>
      <c r="H61" s="14" t="s">
        <v>20</v>
      </c>
    </row>
    <row r="62" spans="1:9" x14ac:dyDescent="0.25">
      <c r="A62" s="12">
        <v>1</v>
      </c>
      <c r="B62" s="12" t="s">
        <v>21</v>
      </c>
      <c r="C62" s="12"/>
      <c r="D62" s="12">
        <v>2</v>
      </c>
      <c r="E62" s="12">
        <v>1</v>
      </c>
      <c r="F62" s="12">
        <v>1</v>
      </c>
      <c r="G62" s="12">
        <f>-((E62/D62)*LOG(E62/D62,2))+-((F62/D62)*LOG(F62/D62,2))</f>
        <v>1</v>
      </c>
      <c r="H62" s="12"/>
    </row>
    <row r="63" spans="1:9" x14ac:dyDescent="0.25">
      <c r="A63" s="12"/>
      <c r="B63" s="35" t="s">
        <v>58</v>
      </c>
      <c r="C63" s="36"/>
      <c r="D63" s="12"/>
      <c r="E63" s="12"/>
      <c r="F63" s="12"/>
      <c r="G63" s="12"/>
      <c r="H63" s="12">
        <f>G62-((D64/D62*G64)+(D65/D62*G65))</f>
        <v>1</v>
      </c>
    </row>
    <row r="64" spans="1:9" x14ac:dyDescent="0.25">
      <c r="A64" s="12"/>
      <c r="B64" s="12"/>
      <c r="C64" s="12" t="s">
        <v>44</v>
      </c>
      <c r="D64" s="12">
        <v>1</v>
      </c>
      <c r="E64" s="12">
        <v>1</v>
      </c>
      <c r="F64" s="12">
        <v>0</v>
      </c>
      <c r="G64" s="12">
        <v>0</v>
      </c>
      <c r="H64" s="12"/>
    </row>
    <row r="65" spans="1:8" ht="15.75" customHeight="1" x14ac:dyDescent="0.25">
      <c r="A65" s="12"/>
      <c r="B65" s="12"/>
      <c r="C65" s="12" t="s">
        <v>46</v>
      </c>
      <c r="D65" s="12">
        <v>1</v>
      </c>
      <c r="E65" s="12">
        <v>0</v>
      </c>
      <c r="F65" s="12">
        <v>1</v>
      </c>
      <c r="G65" s="12">
        <v>0</v>
      </c>
      <c r="H65" s="12"/>
    </row>
    <row r="66" spans="1:8" x14ac:dyDescent="0.25">
      <c r="A66" s="12"/>
      <c r="B66" s="35" t="s">
        <v>60</v>
      </c>
      <c r="C66" s="36"/>
      <c r="D66" s="12"/>
      <c r="E66" s="12"/>
      <c r="F66" s="12"/>
      <c r="G66" s="12"/>
      <c r="H66" s="12"/>
    </row>
    <row r="67" spans="1:8" x14ac:dyDescent="0.25">
      <c r="A67" s="12"/>
      <c r="B67" s="12"/>
      <c r="C67" s="13">
        <v>0</v>
      </c>
      <c r="D67" s="12">
        <v>1</v>
      </c>
      <c r="E67" s="12">
        <v>0</v>
      </c>
      <c r="F67" s="12">
        <v>1</v>
      </c>
      <c r="G67" s="12">
        <v>0</v>
      </c>
      <c r="H67" s="12">
        <f>G62-((D67/D62*G67)+(D68/D62*G68))</f>
        <v>1</v>
      </c>
    </row>
    <row r="68" spans="1:8" x14ac:dyDescent="0.25">
      <c r="A68" s="12"/>
      <c r="B68" s="12"/>
      <c r="C68" s="13">
        <v>1</v>
      </c>
      <c r="D68" s="12">
        <v>1</v>
      </c>
      <c r="E68" s="12">
        <v>1</v>
      </c>
      <c r="F68" s="12">
        <v>0</v>
      </c>
      <c r="G68" s="12">
        <v>0</v>
      </c>
      <c r="H68" s="12"/>
    </row>
    <row r="69" spans="1:8" x14ac:dyDescent="0.25">
      <c r="A69" s="12"/>
      <c r="B69" s="35" t="s">
        <v>61</v>
      </c>
      <c r="C69" s="36"/>
      <c r="D69" s="12"/>
      <c r="E69" s="12"/>
      <c r="F69" s="12"/>
      <c r="G69" s="12"/>
      <c r="H69" s="12">
        <f>G62-((D70/D62*G70)+(D71/D62*G71))</f>
        <v>1</v>
      </c>
    </row>
    <row r="70" spans="1:8" x14ac:dyDescent="0.25">
      <c r="A70" s="12"/>
      <c r="B70" s="12"/>
      <c r="C70" s="13" t="s">
        <v>51</v>
      </c>
      <c r="D70" s="12">
        <v>1</v>
      </c>
      <c r="E70" s="12">
        <v>1</v>
      </c>
      <c r="F70" s="12">
        <v>0</v>
      </c>
      <c r="G70" s="12">
        <v>0</v>
      </c>
      <c r="H70" s="12"/>
    </row>
    <row r="71" spans="1:8" x14ac:dyDescent="0.25">
      <c r="A71" s="12"/>
      <c r="B71" s="12"/>
      <c r="C71" s="13" t="s">
        <v>52</v>
      </c>
      <c r="D71" s="12">
        <v>1</v>
      </c>
      <c r="E71" s="12">
        <v>0</v>
      </c>
      <c r="F71" s="12">
        <v>1</v>
      </c>
      <c r="G71" s="12">
        <v>0</v>
      </c>
      <c r="H71" s="12"/>
    </row>
    <row r="73" spans="1:8" x14ac:dyDescent="0.25">
      <c r="D73" s="38" t="s">
        <v>67</v>
      </c>
      <c r="E73" s="38"/>
      <c r="F73" s="38"/>
    </row>
    <row r="75" spans="1:8" x14ac:dyDescent="0.25">
      <c r="E75" s="2" t="s">
        <v>59</v>
      </c>
    </row>
    <row r="77" spans="1:8" x14ac:dyDescent="0.25">
      <c r="D77" t="s">
        <v>48</v>
      </c>
      <c r="E77" s="6" t="s">
        <v>47</v>
      </c>
      <c r="F77" s="6" t="s">
        <v>49</v>
      </c>
    </row>
    <row r="79" spans="1:8" x14ac:dyDescent="0.25">
      <c r="C79" s="31" t="s">
        <v>55</v>
      </c>
      <c r="E79" s="33" t="s">
        <v>58</v>
      </c>
      <c r="G79" s="32" t="s">
        <v>30</v>
      </c>
    </row>
    <row r="81" spans="1:8" x14ac:dyDescent="0.25">
      <c r="D81" s="9" t="s">
        <v>46</v>
      </c>
      <c r="F81" t="s">
        <v>44</v>
      </c>
    </row>
    <row r="83" spans="1:8" x14ac:dyDescent="0.25">
      <c r="D83" s="31" t="s">
        <v>55</v>
      </c>
      <c r="F83" s="31" t="s">
        <v>54</v>
      </c>
    </row>
    <row r="86" spans="1:8" x14ac:dyDescent="0.25">
      <c r="A86" t="s">
        <v>64</v>
      </c>
    </row>
    <row r="87" spans="1:8" x14ac:dyDescent="0.25">
      <c r="A87" s="7" t="s">
        <v>57</v>
      </c>
      <c r="B87" s="7" t="s">
        <v>58</v>
      </c>
      <c r="C87" s="7" t="s">
        <v>59</v>
      </c>
      <c r="D87" s="7" t="s">
        <v>60</v>
      </c>
      <c r="E87" s="7" t="s">
        <v>61</v>
      </c>
      <c r="F87" s="7" t="s">
        <v>62</v>
      </c>
    </row>
    <row r="88" spans="1:8" x14ac:dyDescent="0.25">
      <c r="A88" s="2" t="s">
        <v>37</v>
      </c>
      <c r="B88" s="2" t="s">
        <v>46</v>
      </c>
      <c r="C88" s="2" t="s">
        <v>49</v>
      </c>
      <c r="D88" s="8">
        <v>1</v>
      </c>
      <c r="E88" s="2" t="s">
        <v>51</v>
      </c>
      <c r="F88" s="2" t="s">
        <v>54</v>
      </c>
    </row>
    <row r="89" spans="1:8" x14ac:dyDescent="0.25">
      <c r="A89" s="2" t="s">
        <v>39</v>
      </c>
      <c r="B89" s="2" t="s">
        <v>45</v>
      </c>
      <c r="C89" s="2" t="s">
        <v>49</v>
      </c>
      <c r="D89" s="8" t="s">
        <v>50</v>
      </c>
      <c r="E89" s="2" t="s">
        <v>51</v>
      </c>
      <c r="F89" s="2" t="s">
        <v>54</v>
      </c>
    </row>
    <row r="90" spans="1:8" x14ac:dyDescent="0.25">
      <c r="A90" s="2" t="s">
        <v>41</v>
      </c>
      <c r="B90" s="2" t="s">
        <v>44</v>
      </c>
      <c r="C90" s="2" t="s">
        <v>49</v>
      </c>
      <c r="D90" s="8">
        <v>0</v>
      </c>
      <c r="E90" s="2" t="s">
        <v>51</v>
      </c>
      <c r="F90" s="2" t="s">
        <v>54</v>
      </c>
    </row>
    <row r="91" spans="1:8" x14ac:dyDescent="0.25">
      <c r="A91" s="2" t="s">
        <v>43</v>
      </c>
      <c r="B91" s="2" t="s">
        <v>45</v>
      </c>
      <c r="C91" s="2" t="s">
        <v>49</v>
      </c>
      <c r="D91" s="8">
        <v>1</v>
      </c>
      <c r="E91" s="2" t="s">
        <v>53</v>
      </c>
      <c r="F91" s="2" t="s">
        <v>55</v>
      </c>
    </row>
    <row r="93" spans="1:8" x14ac:dyDescent="0.25">
      <c r="A93" s="14" t="s">
        <v>16</v>
      </c>
      <c r="B93" s="35" t="s">
        <v>65</v>
      </c>
      <c r="C93" s="36"/>
      <c r="D93" s="14" t="s">
        <v>17</v>
      </c>
      <c r="E93" s="14" t="s">
        <v>8</v>
      </c>
      <c r="F93" s="14" t="s">
        <v>18</v>
      </c>
      <c r="G93" s="14" t="s">
        <v>19</v>
      </c>
      <c r="H93" s="14" t="s">
        <v>20</v>
      </c>
    </row>
    <row r="94" spans="1:8" x14ac:dyDescent="0.25">
      <c r="A94" s="12">
        <v>1</v>
      </c>
      <c r="B94" s="12" t="s">
        <v>21</v>
      </c>
      <c r="C94" s="12"/>
      <c r="D94" s="12">
        <v>4</v>
      </c>
      <c r="E94" s="12">
        <v>3</v>
      </c>
      <c r="F94" s="12">
        <v>1</v>
      </c>
      <c r="G94" s="12">
        <f>-((E94/D94)*LOG(E94/D94,2))+-((F94/D94)*LOG(F94/D94,2))</f>
        <v>0.81127812445913283</v>
      </c>
      <c r="H94" s="12"/>
    </row>
    <row r="95" spans="1:8" x14ac:dyDescent="0.25">
      <c r="A95" s="12"/>
      <c r="B95" s="35" t="s">
        <v>58</v>
      </c>
      <c r="C95" s="36"/>
      <c r="D95" s="12"/>
      <c r="E95" s="12"/>
      <c r="F95" s="12"/>
      <c r="G95" s="12"/>
      <c r="H95" s="12">
        <f>G94-((D96/D94*G96)+(D97/D94*G97)+((D98/D94)*G98))</f>
        <v>0.31127812445913283</v>
      </c>
    </row>
    <row r="96" spans="1:8" x14ac:dyDescent="0.25">
      <c r="A96" s="12"/>
      <c r="B96" s="12"/>
      <c r="C96" s="12" t="s">
        <v>44</v>
      </c>
      <c r="D96" s="12">
        <v>1</v>
      </c>
      <c r="E96" s="12">
        <v>1</v>
      </c>
      <c r="F96" s="12">
        <v>0</v>
      </c>
      <c r="G96" s="12">
        <v>0</v>
      </c>
      <c r="H96" s="12"/>
    </row>
    <row r="97" spans="1:8" x14ac:dyDescent="0.25">
      <c r="A97" s="12"/>
      <c r="B97" s="12"/>
      <c r="C97" s="12" t="s">
        <v>45</v>
      </c>
      <c r="D97" s="12">
        <v>2</v>
      </c>
      <c r="E97" s="12">
        <v>1</v>
      </c>
      <c r="F97" s="12">
        <v>1</v>
      </c>
      <c r="G97" s="12">
        <f>-((E97/D97)*LOG(E97/D97,2))+-((F97/D97)*LOG(F97/D97,2))</f>
        <v>1</v>
      </c>
      <c r="H97" s="12"/>
    </row>
    <row r="98" spans="1:8" x14ac:dyDescent="0.25">
      <c r="A98" s="12"/>
      <c r="B98" s="12"/>
      <c r="C98" s="12" t="s">
        <v>46</v>
      </c>
      <c r="D98" s="12">
        <v>1</v>
      </c>
      <c r="E98" s="12">
        <v>1</v>
      </c>
      <c r="F98" s="12">
        <v>0</v>
      </c>
      <c r="G98" s="12">
        <v>0</v>
      </c>
      <c r="H98" s="12"/>
    </row>
    <row r="99" spans="1:8" x14ac:dyDescent="0.25">
      <c r="A99" s="12"/>
      <c r="B99" s="35" t="s">
        <v>60</v>
      </c>
      <c r="C99" s="36"/>
      <c r="D99" s="12"/>
      <c r="E99" s="12"/>
      <c r="F99" s="12"/>
      <c r="G99" s="12"/>
      <c r="H99" s="12"/>
    </row>
    <row r="100" spans="1:8" x14ac:dyDescent="0.25">
      <c r="A100" s="12"/>
      <c r="B100" s="12"/>
      <c r="C100" s="13">
        <v>0</v>
      </c>
      <c r="D100" s="12">
        <v>1</v>
      </c>
      <c r="E100" s="12">
        <v>1</v>
      </c>
      <c r="F100" s="12">
        <v>0</v>
      </c>
      <c r="G100" s="12">
        <v>0</v>
      </c>
      <c r="H100" s="12">
        <f>G94-((D100/D94*G100)+(D101/D94*G101)+(D102/D94*G102))</f>
        <v>0.31127812445913283</v>
      </c>
    </row>
    <row r="101" spans="1:8" x14ac:dyDescent="0.25">
      <c r="A101" s="12"/>
      <c r="B101" s="12"/>
      <c r="C101" s="13">
        <v>1</v>
      </c>
      <c r="D101" s="12">
        <v>2</v>
      </c>
      <c r="E101" s="12">
        <v>1</v>
      </c>
      <c r="F101" s="12">
        <v>1</v>
      </c>
      <c r="G101" s="12">
        <f>-((E101/D101)*LOG(E101/D101,2))+-((F101/D101)*LOG(F101/D101,2))</f>
        <v>1</v>
      </c>
      <c r="H101" s="12"/>
    </row>
    <row r="102" spans="1:8" x14ac:dyDescent="0.25">
      <c r="A102" s="12"/>
      <c r="B102" s="12"/>
      <c r="C102" s="13" t="s">
        <v>50</v>
      </c>
      <c r="D102" s="12">
        <v>1</v>
      </c>
      <c r="E102" s="12">
        <v>1</v>
      </c>
      <c r="F102" s="12">
        <v>0</v>
      </c>
      <c r="G102" s="12">
        <v>0</v>
      </c>
      <c r="H102" s="12"/>
    </row>
    <row r="103" spans="1:8" x14ac:dyDescent="0.25">
      <c r="A103" s="12"/>
      <c r="B103" s="35" t="s">
        <v>61</v>
      </c>
      <c r="C103" s="36"/>
      <c r="D103" s="12"/>
      <c r="E103" s="12"/>
      <c r="F103" s="12"/>
      <c r="G103" s="12"/>
      <c r="H103" s="12">
        <f>G94-((D104/D94*G104)+(D106/D94*G106))</f>
        <v>0.81127812445913283</v>
      </c>
    </row>
    <row r="104" spans="1:8" x14ac:dyDescent="0.25">
      <c r="A104" s="12"/>
      <c r="B104" s="12"/>
      <c r="C104" s="13" t="s">
        <v>51</v>
      </c>
      <c r="D104" s="12">
        <v>3</v>
      </c>
      <c r="E104" s="12">
        <v>3</v>
      </c>
      <c r="F104" s="12">
        <v>0</v>
      </c>
      <c r="G104" s="12">
        <v>0</v>
      </c>
      <c r="H104" s="12"/>
    </row>
    <row r="105" spans="1:8" x14ac:dyDescent="0.25">
      <c r="A105" s="12"/>
      <c r="B105" s="12"/>
      <c r="C105" s="13" t="s">
        <v>52</v>
      </c>
      <c r="D105" s="12">
        <v>0</v>
      </c>
      <c r="E105" s="12">
        <v>0</v>
      </c>
      <c r="F105" s="12">
        <v>0</v>
      </c>
      <c r="G105" s="12">
        <v>0</v>
      </c>
      <c r="H105" s="12"/>
    </row>
    <row r="106" spans="1:8" x14ac:dyDescent="0.25">
      <c r="A106" s="12"/>
      <c r="B106" s="12"/>
      <c r="C106" s="13" t="s">
        <v>53</v>
      </c>
      <c r="D106" s="12">
        <v>1</v>
      </c>
      <c r="E106" s="12">
        <v>0</v>
      </c>
      <c r="F106" s="12">
        <v>1</v>
      </c>
      <c r="G106" s="12">
        <v>0</v>
      </c>
      <c r="H106" s="12"/>
    </row>
    <row r="107" spans="1:8" x14ac:dyDescent="0.25">
      <c r="A107" s="15"/>
      <c r="B107" s="15"/>
      <c r="C107" s="16"/>
      <c r="D107" s="15"/>
      <c r="E107" s="15"/>
      <c r="F107" s="15"/>
      <c r="G107" s="15"/>
      <c r="H107" s="15"/>
    </row>
    <row r="108" spans="1:8" x14ac:dyDescent="0.25">
      <c r="A108" s="15"/>
      <c r="B108" s="15"/>
      <c r="C108" s="16"/>
      <c r="D108" s="37" t="s">
        <v>66</v>
      </c>
      <c r="E108" s="37"/>
      <c r="F108" s="37"/>
      <c r="G108" s="15"/>
      <c r="H108" s="15"/>
    </row>
    <row r="110" spans="1:8" x14ac:dyDescent="0.25">
      <c r="E110" s="2" t="s">
        <v>59</v>
      </c>
    </row>
    <row r="112" spans="1:8" x14ac:dyDescent="0.25">
      <c r="D112" t="s">
        <v>48</v>
      </c>
      <c r="E112" s="6" t="s">
        <v>47</v>
      </c>
      <c r="F112" s="6" t="s">
        <v>49</v>
      </c>
    </row>
    <row r="114" spans="3:12" x14ac:dyDescent="0.25">
      <c r="C114" s="31" t="s">
        <v>55</v>
      </c>
      <c r="E114" s="8" t="s">
        <v>58</v>
      </c>
      <c r="H114" s="11" t="s">
        <v>61</v>
      </c>
    </row>
    <row r="116" spans="3:12" x14ac:dyDescent="0.25">
      <c r="D116" s="9" t="s">
        <v>46</v>
      </c>
      <c r="F116" t="s">
        <v>44</v>
      </c>
      <c r="H116" s="18" t="s">
        <v>53</v>
      </c>
      <c r="J116" t="s">
        <v>51</v>
      </c>
    </row>
    <row r="117" spans="3:12" x14ac:dyDescent="0.25">
      <c r="I117" s="34"/>
      <c r="J117" s="34"/>
    </row>
    <row r="118" spans="3:12" x14ac:dyDescent="0.25">
      <c r="D118" s="31" t="s">
        <v>55</v>
      </c>
      <c r="F118" s="31" t="s">
        <v>54</v>
      </c>
      <c r="H118" s="31" t="s">
        <v>55</v>
      </c>
      <c r="L118" s="31" t="s">
        <v>54</v>
      </c>
    </row>
  </sheetData>
  <mergeCells count="17">
    <mergeCell ref="B29:C29"/>
    <mergeCell ref="B31:C31"/>
    <mergeCell ref="B35:C35"/>
    <mergeCell ref="B39:C39"/>
    <mergeCell ref="B43:C43"/>
    <mergeCell ref="I117:J117"/>
    <mergeCell ref="B103:C103"/>
    <mergeCell ref="D108:F108"/>
    <mergeCell ref="D48:F48"/>
    <mergeCell ref="D73:F73"/>
    <mergeCell ref="B63:C63"/>
    <mergeCell ref="B66:C66"/>
    <mergeCell ref="B69:C69"/>
    <mergeCell ref="B93:C93"/>
    <mergeCell ref="B95:C95"/>
    <mergeCell ref="B99:C99"/>
    <mergeCell ref="B61:C61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1"/>
  <sheetViews>
    <sheetView topLeftCell="A73" workbookViewId="0">
      <selection activeCell="E97" sqref="E97"/>
    </sheetView>
  </sheetViews>
  <sheetFormatPr defaultRowHeight="15" x14ac:dyDescent="0.25"/>
  <cols>
    <col min="1" max="1" width="21.28515625" customWidth="1"/>
    <col min="2" max="2" width="19.85546875" customWidth="1"/>
    <col min="3" max="3" width="23.28515625" customWidth="1"/>
    <col min="4" max="4" width="14" customWidth="1"/>
    <col min="5" max="5" width="20.85546875" customWidth="1"/>
    <col min="6" max="6" width="15.5703125" customWidth="1"/>
    <col min="9" max="9" width="11.28515625" customWidth="1"/>
  </cols>
  <sheetData>
    <row r="1" spans="1:6" x14ac:dyDescent="0.25">
      <c r="A1" s="7" t="s">
        <v>57</v>
      </c>
      <c r="B1" s="7" t="s">
        <v>58</v>
      </c>
      <c r="C1" s="7" t="s">
        <v>59</v>
      </c>
      <c r="D1" s="7" t="s">
        <v>60</v>
      </c>
      <c r="E1" s="7" t="s">
        <v>61</v>
      </c>
      <c r="F1" s="7" t="s">
        <v>62</v>
      </c>
    </row>
    <row r="2" spans="1:6" x14ac:dyDescent="0.25">
      <c r="A2" s="2" t="s">
        <v>34</v>
      </c>
      <c r="B2" s="2" t="s">
        <v>44</v>
      </c>
      <c r="C2" s="2" t="s">
        <v>47</v>
      </c>
      <c r="D2" s="8" t="s">
        <v>56</v>
      </c>
      <c r="E2" s="2" t="s">
        <v>51</v>
      </c>
      <c r="F2" s="2" t="s">
        <v>54</v>
      </c>
    </row>
    <row r="3" spans="1:6" x14ac:dyDescent="0.25">
      <c r="A3" s="2" t="s">
        <v>35</v>
      </c>
      <c r="B3" s="2" t="s">
        <v>45</v>
      </c>
      <c r="C3" s="2" t="s">
        <v>48</v>
      </c>
      <c r="D3" s="8" t="s">
        <v>50</v>
      </c>
      <c r="E3" s="2" t="s">
        <v>52</v>
      </c>
      <c r="F3" s="2" t="s">
        <v>55</v>
      </c>
    </row>
    <row r="4" spans="1:6" x14ac:dyDescent="0.25">
      <c r="A4" s="2" t="s">
        <v>36</v>
      </c>
      <c r="B4" s="2" t="s">
        <v>46</v>
      </c>
      <c r="C4" s="2" t="s">
        <v>48</v>
      </c>
      <c r="D4" s="8">
        <v>0</v>
      </c>
      <c r="E4" s="2" t="s">
        <v>51</v>
      </c>
      <c r="F4" s="2" t="s">
        <v>55</v>
      </c>
    </row>
    <row r="5" spans="1:6" x14ac:dyDescent="0.25">
      <c r="A5" s="2" t="s">
        <v>37</v>
      </c>
      <c r="B5" s="2" t="s">
        <v>46</v>
      </c>
      <c r="C5" s="2" t="s">
        <v>49</v>
      </c>
      <c r="D5" s="8">
        <v>1</v>
      </c>
      <c r="E5" s="2" t="s">
        <v>51</v>
      </c>
      <c r="F5" s="2" t="s">
        <v>54</v>
      </c>
    </row>
    <row r="6" spans="1:6" x14ac:dyDescent="0.25">
      <c r="A6" s="2" t="s">
        <v>38</v>
      </c>
      <c r="B6" s="2" t="s">
        <v>44</v>
      </c>
      <c r="C6" s="2" t="s">
        <v>48</v>
      </c>
      <c r="D6" s="8">
        <v>0</v>
      </c>
      <c r="E6" s="2" t="s">
        <v>53</v>
      </c>
      <c r="F6" s="2" t="s">
        <v>55</v>
      </c>
    </row>
    <row r="7" spans="1:6" x14ac:dyDescent="0.25">
      <c r="A7" s="2" t="s">
        <v>39</v>
      </c>
      <c r="B7" s="2" t="s">
        <v>45</v>
      </c>
      <c r="C7" s="2" t="s">
        <v>49</v>
      </c>
      <c r="D7" s="8" t="s">
        <v>50</v>
      </c>
      <c r="E7" s="2" t="s">
        <v>51</v>
      </c>
      <c r="F7" s="2" t="s">
        <v>54</v>
      </c>
    </row>
    <row r="8" spans="1:6" x14ac:dyDescent="0.25">
      <c r="A8" s="2" t="s">
        <v>40</v>
      </c>
      <c r="B8" s="2" t="s">
        <v>46</v>
      </c>
      <c r="C8" s="2" t="s">
        <v>47</v>
      </c>
      <c r="D8" s="8">
        <v>0</v>
      </c>
      <c r="E8" s="2" t="s">
        <v>52</v>
      </c>
      <c r="F8" s="2" t="s">
        <v>55</v>
      </c>
    </row>
    <row r="9" spans="1:6" x14ac:dyDescent="0.25">
      <c r="A9" s="2" t="s">
        <v>41</v>
      </c>
      <c r="B9" s="2" t="s">
        <v>44</v>
      </c>
      <c r="C9" s="2" t="s">
        <v>49</v>
      </c>
      <c r="D9" s="8">
        <v>0</v>
      </c>
      <c r="E9" s="2" t="s">
        <v>51</v>
      </c>
      <c r="F9" s="2" t="s">
        <v>54</v>
      </c>
    </row>
    <row r="10" spans="1:6" x14ac:dyDescent="0.25">
      <c r="A10" s="2" t="s">
        <v>42</v>
      </c>
      <c r="B10" s="2" t="s">
        <v>46</v>
      </c>
      <c r="C10" s="2" t="s">
        <v>48</v>
      </c>
      <c r="D10" s="8">
        <v>0</v>
      </c>
      <c r="E10" s="2" t="s">
        <v>51</v>
      </c>
      <c r="F10" s="2" t="s">
        <v>55</v>
      </c>
    </row>
    <row r="11" spans="1:6" x14ac:dyDescent="0.25">
      <c r="A11" s="2" t="s">
        <v>43</v>
      </c>
      <c r="B11" s="2" t="s">
        <v>45</v>
      </c>
      <c r="C11" s="2" t="s">
        <v>49</v>
      </c>
      <c r="D11" s="8">
        <v>1</v>
      </c>
      <c r="E11" s="2" t="s">
        <v>53</v>
      </c>
      <c r="F11" s="2" t="s">
        <v>55</v>
      </c>
    </row>
    <row r="12" spans="1:6" x14ac:dyDescent="0.25">
      <c r="A12" s="2" t="s">
        <v>69</v>
      </c>
      <c r="B12" s="2" t="s">
        <v>45</v>
      </c>
      <c r="C12" s="2" t="s">
        <v>48</v>
      </c>
      <c r="D12" s="8" t="s">
        <v>50</v>
      </c>
      <c r="E12" s="2" t="s">
        <v>52</v>
      </c>
      <c r="F12" s="2" t="s">
        <v>55</v>
      </c>
    </row>
    <row r="13" spans="1:6" x14ac:dyDescent="0.25">
      <c r="A13" s="2" t="s">
        <v>70</v>
      </c>
      <c r="B13" s="2" t="s">
        <v>46</v>
      </c>
      <c r="C13" s="2" t="s">
        <v>48</v>
      </c>
      <c r="D13" s="8">
        <v>0</v>
      </c>
      <c r="E13" s="2" t="s">
        <v>51</v>
      </c>
      <c r="F13" s="2" t="s">
        <v>55</v>
      </c>
    </row>
    <row r="14" spans="1:6" x14ac:dyDescent="0.25">
      <c r="A14" s="2" t="s">
        <v>71</v>
      </c>
      <c r="B14" s="2" t="s">
        <v>46</v>
      </c>
      <c r="C14" s="2" t="s">
        <v>49</v>
      </c>
      <c r="D14" s="8">
        <v>1</v>
      </c>
      <c r="E14" s="2" t="s">
        <v>51</v>
      </c>
      <c r="F14" s="2" t="s">
        <v>54</v>
      </c>
    </row>
    <row r="15" spans="1:6" x14ac:dyDescent="0.25">
      <c r="A15" s="2" t="s">
        <v>72</v>
      </c>
      <c r="B15" s="2" t="s">
        <v>44</v>
      </c>
      <c r="C15" s="2" t="s">
        <v>48</v>
      </c>
      <c r="D15" s="8">
        <v>0</v>
      </c>
      <c r="E15" s="2" t="s">
        <v>53</v>
      </c>
      <c r="F15" s="2" t="s">
        <v>55</v>
      </c>
    </row>
    <row r="16" spans="1:6" x14ac:dyDescent="0.25">
      <c r="A16" s="2" t="s">
        <v>73</v>
      </c>
      <c r="B16" s="2" t="s">
        <v>46</v>
      </c>
      <c r="C16" s="2" t="s">
        <v>48</v>
      </c>
      <c r="D16" s="8">
        <v>0</v>
      </c>
      <c r="E16" s="2" t="s">
        <v>51</v>
      </c>
      <c r="F16" s="2" t="s">
        <v>55</v>
      </c>
    </row>
    <row r="17" spans="1:6" x14ac:dyDescent="0.25">
      <c r="A17" s="2" t="s">
        <v>74</v>
      </c>
      <c r="B17" s="2" t="s">
        <v>45</v>
      </c>
      <c r="C17" s="2" t="s">
        <v>49</v>
      </c>
      <c r="D17" s="8">
        <v>1</v>
      </c>
      <c r="E17" s="2" t="s">
        <v>53</v>
      </c>
      <c r="F17" s="2" t="s">
        <v>55</v>
      </c>
    </row>
    <row r="18" spans="1:6" x14ac:dyDescent="0.25">
      <c r="A18" s="2" t="s">
        <v>75</v>
      </c>
      <c r="B18" s="2" t="s">
        <v>45</v>
      </c>
      <c r="C18" s="2" t="s">
        <v>48</v>
      </c>
      <c r="D18" s="8" t="s">
        <v>50</v>
      </c>
      <c r="E18" s="2" t="s">
        <v>52</v>
      </c>
      <c r="F18" s="2" t="s">
        <v>55</v>
      </c>
    </row>
    <row r="19" spans="1:6" x14ac:dyDescent="0.25">
      <c r="A19" s="2" t="s">
        <v>76</v>
      </c>
      <c r="B19" s="2" t="s">
        <v>44</v>
      </c>
      <c r="C19" s="2" t="s">
        <v>49</v>
      </c>
      <c r="D19" s="8">
        <v>0</v>
      </c>
      <c r="E19" s="2" t="s">
        <v>51</v>
      </c>
      <c r="F19" s="2" t="s">
        <v>54</v>
      </c>
    </row>
    <row r="20" spans="1:6" x14ac:dyDescent="0.25">
      <c r="A20" s="2" t="s">
        <v>77</v>
      </c>
      <c r="B20" s="2" t="s">
        <v>46</v>
      </c>
      <c r="C20" s="2" t="s">
        <v>48</v>
      </c>
      <c r="D20" s="8">
        <v>0</v>
      </c>
      <c r="E20" s="2" t="s">
        <v>51</v>
      </c>
      <c r="F20" s="2" t="s">
        <v>55</v>
      </c>
    </row>
    <row r="21" spans="1:6" x14ac:dyDescent="0.25">
      <c r="A21" s="2" t="s">
        <v>78</v>
      </c>
      <c r="B21" s="2" t="s">
        <v>45</v>
      </c>
      <c r="C21" s="2" t="s">
        <v>49</v>
      </c>
      <c r="D21" s="8">
        <v>1</v>
      </c>
      <c r="E21" s="2" t="s">
        <v>53</v>
      </c>
      <c r="F21" s="2" t="s">
        <v>55</v>
      </c>
    </row>
    <row r="22" spans="1:6" x14ac:dyDescent="0.25">
      <c r="A22" s="2" t="s">
        <v>79</v>
      </c>
      <c r="B22" s="2" t="s">
        <v>45</v>
      </c>
      <c r="C22" s="2" t="s">
        <v>48</v>
      </c>
      <c r="D22" s="8" t="s">
        <v>50</v>
      </c>
      <c r="E22" s="2" t="s">
        <v>52</v>
      </c>
      <c r="F22" s="2" t="s">
        <v>68</v>
      </c>
    </row>
    <row r="23" spans="1:6" x14ac:dyDescent="0.25">
      <c r="A23" s="2" t="s">
        <v>80</v>
      </c>
      <c r="B23" s="2" t="s">
        <v>46</v>
      </c>
      <c r="C23" s="2" t="s">
        <v>48</v>
      </c>
      <c r="D23" s="8">
        <v>0</v>
      </c>
      <c r="E23" s="2" t="s">
        <v>53</v>
      </c>
      <c r="F23" s="2" t="s">
        <v>54</v>
      </c>
    </row>
    <row r="24" spans="1:6" x14ac:dyDescent="0.25">
      <c r="A24" s="2" t="s">
        <v>81</v>
      </c>
      <c r="B24" s="2" t="s">
        <v>46</v>
      </c>
      <c r="C24" s="2" t="s">
        <v>49</v>
      </c>
      <c r="D24" s="8">
        <v>1</v>
      </c>
      <c r="E24" s="2" t="s">
        <v>51</v>
      </c>
      <c r="F24" s="2" t="s">
        <v>54</v>
      </c>
    </row>
    <row r="25" spans="1:6" x14ac:dyDescent="0.25">
      <c r="A25" s="2" t="s">
        <v>82</v>
      </c>
      <c r="B25" s="2" t="s">
        <v>44</v>
      </c>
      <c r="C25" s="2" t="s">
        <v>48</v>
      </c>
      <c r="D25" s="8">
        <v>0</v>
      </c>
      <c r="E25" s="2" t="s">
        <v>53</v>
      </c>
      <c r="F25" s="2" t="s">
        <v>55</v>
      </c>
    </row>
    <row r="26" spans="1:6" x14ac:dyDescent="0.25">
      <c r="A26" s="2" t="s">
        <v>83</v>
      </c>
      <c r="B26" s="2" t="s">
        <v>46</v>
      </c>
      <c r="C26" s="2" t="s">
        <v>48</v>
      </c>
      <c r="D26" s="8">
        <v>0</v>
      </c>
      <c r="E26" s="2" t="s">
        <v>51</v>
      </c>
      <c r="F26" s="2" t="s">
        <v>55</v>
      </c>
    </row>
    <row r="27" spans="1:6" x14ac:dyDescent="0.25">
      <c r="A27" s="2" t="s">
        <v>84</v>
      </c>
      <c r="B27" s="2" t="s">
        <v>45</v>
      </c>
      <c r="C27" s="2" t="s">
        <v>49</v>
      </c>
      <c r="D27" s="8">
        <v>1</v>
      </c>
      <c r="E27" s="2" t="s">
        <v>53</v>
      </c>
      <c r="F27" s="2" t="s">
        <v>55</v>
      </c>
    </row>
    <row r="28" spans="1:6" x14ac:dyDescent="0.25">
      <c r="A28" s="2" t="s">
        <v>85</v>
      </c>
      <c r="B28" s="2" t="s">
        <v>45</v>
      </c>
      <c r="C28" s="2" t="s">
        <v>48</v>
      </c>
      <c r="D28" s="8" t="s">
        <v>50</v>
      </c>
      <c r="E28" s="2" t="s">
        <v>52</v>
      </c>
      <c r="F28" s="2" t="s">
        <v>55</v>
      </c>
    </row>
    <row r="29" spans="1:6" x14ac:dyDescent="0.25">
      <c r="A29" s="2" t="s">
        <v>86</v>
      </c>
      <c r="B29" s="2" t="s">
        <v>44</v>
      </c>
      <c r="C29" s="2" t="s">
        <v>49</v>
      </c>
      <c r="D29" s="8">
        <v>0</v>
      </c>
      <c r="E29" s="2" t="s">
        <v>51</v>
      </c>
      <c r="F29" s="2" t="s">
        <v>54</v>
      </c>
    </row>
    <row r="30" spans="1:6" x14ac:dyDescent="0.25">
      <c r="A30" s="2" t="s">
        <v>87</v>
      </c>
      <c r="B30" s="2" t="s">
        <v>46</v>
      </c>
      <c r="C30" s="2" t="s">
        <v>48</v>
      </c>
      <c r="D30" s="8">
        <v>0</v>
      </c>
      <c r="E30" s="2" t="s">
        <v>51</v>
      </c>
      <c r="F30" s="2" t="s">
        <v>55</v>
      </c>
    </row>
    <row r="31" spans="1:6" x14ac:dyDescent="0.25">
      <c r="A31" s="2" t="s">
        <v>88</v>
      </c>
      <c r="B31" s="2" t="s">
        <v>45</v>
      </c>
      <c r="C31" s="2" t="s">
        <v>49</v>
      </c>
      <c r="D31" s="8">
        <v>1</v>
      </c>
      <c r="E31" s="2" t="s">
        <v>53</v>
      </c>
      <c r="F31" s="2" t="s">
        <v>55</v>
      </c>
    </row>
    <row r="32" spans="1:6" x14ac:dyDescent="0.25">
      <c r="A32" s="2" t="s">
        <v>89</v>
      </c>
      <c r="B32" s="2" t="s">
        <v>45</v>
      </c>
      <c r="C32" s="2" t="s">
        <v>48</v>
      </c>
      <c r="D32" s="8" t="s">
        <v>50</v>
      </c>
      <c r="E32" s="2" t="s">
        <v>52</v>
      </c>
      <c r="F32" s="2" t="s">
        <v>55</v>
      </c>
    </row>
    <row r="33" spans="1:6" x14ac:dyDescent="0.25">
      <c r="A33" s="2" t="s">
        <v>90</v>
      </c>
      <c r="B33" s="2" t="s">
        <v>45</v>
      </c>
      <c r="C33" s="2" t="s">
        <v>48</v>
      </c>
      <c r="D33" s="8" t="s">
        <v>50</v>
      </c>
      <c r="E33" s="2" t="s">
        <v>51</v>
      </c>
      <c r="F33" s="2" t="s">
        <v>54</v>
      </c>
    </row>
    <row r="34" spans="1:6" x14ac:dyDescent="0.25">
      <c r="A34" s="2" t="s">
        <v>91</v>
      </c>
      <c r="B34" s="2" t="s">
        <v>46</v>
      </c>
      <c r="C34" s="2" t="s">
        <v>48</v>
      </c>
      <c r="D34" s="8">
        <v>0</v>
      </c>
      <c r="E34" s="2" t="s">
        <v>51</v>
      </c>
      <c r="F34" s="2" t="s">
        <v>55</v>
      </c>
    </row>
    <row r="35" spans="1:6" x14ac:dyDescent="0.25">
      <c r="A35" s="2" t="s">
        <v>92</v>
      </c>
      <c r="B35" s="2" t="s">
        <v>46</v>
      </c>
      <c r="C35" s="2" t="s">
        <v>49</v>
      </c>
      <c r="D35" s="8">
        <v>1</v>
      </c>
      <c r="E35" s="2" t="s">
        <v>51</v>
      </c>
      <c r="F35" s="2" t="s">
        <v>54</v>
      </c>
    </row>
    <row r="36" spans="1:6" x14ac:dyDescent="0.25">
      <c r="A36" s="2" t="s">
        <v>93</v>
      </c>
      <c r="B36" s="2" t="s">
        <v>44</v>
      </c>
      <c r="C36" s="2" t="s">
        <v>48</v>
      </c>
      <c r="D36" s="8">
        <v>0</v>
      </c>
      <c r="E36" s="2" t="s">
        <v>53</v>
      </c>
      <c r="F36" s="2" t="s">
        <v>55</v>
      </c>
    </row>
    <row r="37" spans="1:6" x14ac:dyDescent="0.25">
      <c r="A37" s="2" t="s">
        <v>94</v>
      </c>
      <c r="B37" s="2" t="s">
        <v>46</v>
      </c>
      <c r="C37" s="2" t="s">
        <v>48</v>
      </c>
      <c r="D37" s="8">
        <v>0</v>
      </c>
      <c r="E37" s="2" t="s">
        <v>51</v>
      </c>
      <c r="F37" s="2" t="s">
        <v>55</v>
      </c>
    </row>
    <row r="38" spans="1:6" x14ac:dyDescent="0.25">
      <c r="A38" s="2" t="s">
        <v>95</v>
      </c>
      <c r="B38" s="2" t="s">
        <v>45</v>
      </c>
      <c r="C38" s="2" t="s">
        <v>49</v>
      </c>
      <c r="D38" s="8">
        <v>1</v>
      </c>
      <c r="E38" s="2" t="s">
        <v>53</v>
      </c>
      <c r="F38" s="2" t="s">
        <v>55</v>
      </c>
    </row>
    <row r="39" spans="1:6" x14ac:dyDescent="0.25">
      <c r="A39" s="2" t="s">
        <v>96</v>
      </c>
      <c r="B39" s="2" t="s">
        <v>45</v>
      </c>
      <c r="C39" s="2" t="s">
        <v>48</v>
      </c>
      <c r="D39" s="8" t="s">
        <v>50</v>
      </c>
      <c r="E39" s="2" t="s">
        <v>52</v>
      </c>
      <c r="F39" s="2" t="s">
        <v>55</v>
      </c>
    </row>
    <row r="40" spans="1:6" x14ac:dyDescent="0.25">
      <c r="A40" s="2" t="s">
        <v>97</v>
      </c>
      <c r="B40" s="2" t="s">
        <v>44</v>
      </c>
      <c r="C40" s="2" t="s">
        <v>49</v>
      </c>
      <c r="D40" s="8">
        <v>0</v>
      </c>
      <c r="E40" s="2" t="s">
        <v>51</v>
      </c>
      <c r="F40" s="2" t="s">
        <v>54</v>
      </c>
    </row>
    <row r="41" spans="1:6" x14ac:dyDescent="0.25">
      <c r="A41" s="2" t="s">
        <v>98</v>
      </c>
      <c r="B41" s="2" t="s">
        <v>46</v>
      </c>
      <c r="C41" s="2" t="s">
        <v>48</v>
      </c>
      <c r="D41" s="8">
        <v>0</v>
      </c>
      <c r="E41" s="2" t="s">
        <v>51</v>
      </c>
      <c r="F41" s="2" t="s">
        <v>55</v>
      </c>
    </row>
    <row r="42" spans="1:6" x14ac:dyDescent="0.25">
      <c r="A42" s="2" t="s">
        <v>99</v>
      </c>
      <c r="B42" s="2" t="s">
        <v>45</v>
      </c>
      <c r="C42" s="2" t="s">
        <v>49</v>
      </c>
      <c r="D42" s="8">
        <v>1</v>
      </c>
      <c r="E42" s="2" t="s">
        <v>53</v>
      </c>
      <c r="F42" s="2" t="s">
        <v>55</v>
      </c>
    </row>
    <row r="43" spans="1:6" x14ac:dyDescent="0.25">
      <c r="A43" s="2" t="s">
        <v>100</v>
      </c>
      <c r="B43" s="2" t="s">
        <v>46</v>
      </c>
      <c r="C43" s="2" t="s">
        <v>47</v>
      </c>
      <c r="D43" s="8">
        <v>0</v>
      </c>
      <c r="E43" s="2" t="s">
        <v>53</v>
      </c>
      <c r="F43" s="2" t="s">
        <v>54</v>
      </c>
    </row>
    <row r="44" spans="1:6" x14ac:dyDescent="0.25">
      <c r="A44" s="2" t="s">
        <v>101</v>
      </c>
      <c r="B44" s="2" t="s">
        <v>46</v>
      </c>
      <c r="C44" s="2" t="s">
        <v>49</v>
      </c>
      <c r="D44" s="8">
        <v>1</v>
      </c>
      <c r="E44" s="2" t="s">
        <v>51</v>
      </c>
      <c r="F44" s="2" t="s">
        <v>54</v>
      </c>
    </row>
    <row r="45" spans="1:6" x14ac:dyDescent="0.25">
      <c r="A45" s="2" t="s">
        <v>102</v>
      </c>
      <c r="B45" s="2" t="s">
        <v>44</v>
      </c>
      <c r="C45" s="2" t="s">
        <v>48</v>
      </c>
      <c r="D45" s="8">
        <v>0</v>
      </c>
      <c r="E45" s="2" t="s">
        <v>53</v>
      </c>
      <c r="F45" s="2" t="s">
        <v>55</v>
      </c>
    </row>
    <row r="46" spans="1:6" x14ac:dyDescent="0.25">
      <c r="A46" s="2" t="s">
        <v>103</v>
      </c>
      <c r="B46" s="2" t="s">
        <v>46</v>
      </c>
      <c r="C46" s="2" t="s">
        <v>48</v>
      </c>
      <c r="D46" s="8">
        <v>0</v>
      </c>
      <c r="E46" s="2" t="s">
        <v>51</v>
      </c>
      <c r="F46" s="2" t="s">
        <v>55</v>
      </c>
    </row>
    <row r="47" spans="1:6" x14ac:dyDescent="0.25">
      <c r="A47" s="2" t="s">
        <v>104</v>
      </c>
      <c r="B47" s="2" t="s">
        <v>45</v>
      </c>
      <c r="C47" s="2" t="s">
        <v>49</v>
      </c>
      <c r="D47" s="8">
        <v>1</v>
      </c>
      <c r="E47" s="2" t="s">
        <v>53</v>
      </c>
      <c r="F47" s="2" t="s">
        <v>55</v>
      </c>
    </row>
    <row r="48" spans="1:6" x14ac:dyDescent="0.25">
      <c r="A48" s="2" t="s">
        <v>105</v>
      </c>
      <c r="B48" s="2" t="s">
        <v>44</v>
      </c>
      <c r="C48" s="2" t="s">
        <v>49</v>
      </c>
      <c r="D48" s="8">
        <v>0</v>
      </c>
      <c r="E48" s="2" t="s">
        <v>51</v>
      </c>
      <c r="F48" s="2" t="s">
        <v>54</v>
      </c>
    </row>
    <row r="49" spans="1:6" x14ac:dyDescent="0.25">
      <c r="A49" s="2" t="s">
        <v>106</v>
      </c>
      <c r="B49" s="2" t="s">
        <v>46</v>
      </c>
      <c r="C49" s="2" t="s">
        <v>48</v>
      </c>
      <c r="D49" s="8">
        <v>0</v>
      </c>
      <c r="E49" s="2" t="s">
        <v>51</v>
      </c>
      <c r="F49" s="2" t="s">
        <v>55</v>
      </c>
    </row>
    <row r="50" spans="1:6" x14ac:dyDescent="0.25">
      <c r="A50" s="2" t="s">
        <v>107</v>
      </c>
      <c r="B50" s="2" t="s">
        <v>45</v>
      </c>
      <c r="C50" s="2" t="s">
        <v>49</v>
      </c>
      <c r="D50" s="8">
        <v>1</v>
      </c>
      <c r="E50" s="2" t="s">
        <v>53</v>
      </c>
      <c r="F50" s="2" t="s">
        <v>55</v>
      </c>
    </row>
    <row r="51" spans="1:6" x14ac:dyDescent="0.25">
      <c r="A51" s="2" t="s">
        <v>108</v>
      </c>
      <c r="B51" s="2" t="s">
        <v>45</v>
      </c>
      <c r="C51" s="2" t="s">
        <v>48</v>
      </c>
      <c r="D51" s="8" t="s">
        <v>50</v>
      </c>
      <c r="E51" s="2" t="s">
        <v>52</v>
      </c>
      <c r="F51" s="2" t="s">
        <v>55</v>
      </c>
    </row>
    <row r="52" spans="1:6" x14ac:dyDescent="0.25">
      <c r="A52" s="2" t="s">
        <v>109</v>
      </c>
      <c r="B52" s="2" t="s">
        <v>46</v>
      </c>
      <c r="C52" s="2" t="s">
        <v>48</v>
      </c>
      <c r="D52" s="8">
        <v>0</v>
      </c>
      <c r="E52" s="2" t="s">
        <v>53</v>
      </c>
      <c r="F52" s="2" t="s">
        <v>54</v>
      </c>
    </row>
    <row r="53" spans="1:6" x14ac:dyDescent="0.25">
      <c r="A53" s="2" t="s">
        <v>110</v>
      </c>
      <c r="B53" s="2" t="s">
        <v>46</v>
      </c>
      <c r="C53" s="2" t="s">
        <v>49</v>
      </c>
      <c r="D53" s="8">
        <v>1</v>
      </c>
      <c r="E53" s="2" t="s">
        <v>51</v>
      </c>
      <c r="F53" s="2" t="s">
        <v>54</v>
      </c>
    </row>
    <row r="54" spans="1:6" x14ac:dyDescent="0.25">
      <c r="A54" s="2" t="s">
        <v>111</v>
      </c>
      <c r="B54" s="2" t="s">
        <v>44</v>
      </c>
      <c r="C54" s="2" t="s">
        <v>48</v>
      </c>
      <c r="D54" s="8">
        <v>0</v>
      </c>
      <c r="E54" s="2" t="s">
        <v>53</v>
      </c>
      <c r="F54" s="2" t="s">
        <v>55</v>
      </c>
    </row>
    <row r="55" spans="1:6" x14ac:dyDescent="0.25">
      <c r="A55" s="2" t="s">
        <v>112</v>
      </c>
      <c r="B55" s="2" t="s">
        <v>46</v>
      </c>
      <c r="C55" s="2" t="s">
        <v>48</v>
      </c>
      <c r="D55" s="8">
        <v>0</v>
      </c>
      <c r="E55" s="2" t="s">
        <v>51</v>
      </c>
      <c r="F55" s="2" t="s">
        <v>55</v>
      </c>
    </row>
    <row r="56" spans="1:6" x14ac:dyDescent="0.25">
      <c r="A56" s="2" t="s">
        <v>113</v>
      </c>
      <c r="B56" s="2" t="s">
        <v>45</v>
      </c>
      <c r="C56" s="2" t="s">
        <v>49</v>
      </c>
      <c r="D56" s="8">
        <v>1</v>
      </c>
      <c r="E56" s="2" t="s">
        <v>53</v>
      </c>
      <c r="F56" s="2" t="s">
        <v>68</v>
      </c>
    </row>
    <row r="57" spans="1:6" x14ac:dyDescent="0.25">
      <c r="A57" s="2" t="s">
        <v>114</v>
      </c>
      <c r="B57" s="2" t="s">
        <v>44</v>
      </c>
      <c r="C57" s="2" t="s">
        <v>49</v>
      </c>
      <c r="D57" s="8">
        <v>0</v>
      </c>
      <c r="E57" s="2" t="s">
        <v>51</v>
      </c>
      <c r="F57" s="2" t="s">
        <v>54</v>
      </c>
    </row>
    <row r="58" spans="1:6" x14ac:dyDescent="0.25">
      <c r="A58" s="2" t="s">
        <v>115</v>
      </c>
      <c r="B58" s="2" t="s">
        <v>46</v>
      </c>
      <c r="C58" s="2" t="s">
        <v>48</v>
      </c>
      <c r="D58" s="8">
        <v>0</v>
      </c>
      <c r="E58" s="2" t="s">
        <v>51</v>
      </c>
      <c r="F58" s="2" t="s">
        <v>55</v>
      </c>
    </row>
    <row r="59" spans="1:6" x14ac:dyDescent="0.25">
      <c r="A59" s="2" t="s">
        <v>116</v>
      </c>
      <c r="B59" s="2" t="s">
        <v>45</v>
      </c>
      <c r="C59" s="2" t="s">
        <v>48</v>
      </c>
      <c r="D59" s="8" t="s">
        <v>50</v>
      </c>
      <c r="E59" s="2" t="s">
        <v>52</v>
      </c>
      <c r="F59" s="2" t="s">
        <v>55</v>
      </c>
    </row>
    <row r="60" spans="1:6" x14ac:dyDescent="0.25">
      <c r="A60" s="2" t="s">
        <v>117</v>
      </c>
      <c r="B60" s="2" t="s">
        <v>45</v>
      </c>
      <c r="C60" s="2" t="s">
        <v>48</v>
      </c>
      <c r="D60" s="8" t="s">
        <v>50</v>
      </c>
      <c r="E60" s="2" t="s">
        <v>51</v>
      </c>
      <c r="F60" s="2" t="s">
        <v>54</v>
      </c>
    </row>
    <row r="61" spans="1:6" x14ac:dyDescent="0.25">
      <c r="A61" s="2" t="s">
        <v>118</v>
      </c>
      <c r="B61" s="2" t="s">
        <v>46</v>
      </c>
      <c r="C61" s="2" t="s">
        <v>48</v>
      </c>
      <c r="D61" s="8">
        <v>0</v>
      </c>
      <c r="E61" s="2" t="s">
        <v>51</v>
      </c>
      <c r="F61" s="2" t="s">
        <v>55</v>
      </c>
    </row>
    <row r="62" spans="1:6" x14ac:dyDescent="0.25">
      <c r="A62" s="2" t="s">
        <v>119</v>
      </c>
      <c r="B62" s="2" t="s">
        <v>46</v>
      </c>
      <c r="C62" s="2" t="s">
        <v>49</v>
      </c>
      <c r="D62" s="8">
        <v>1</v>
      </c>
      <c r="E62" s="2" t="s">
        <v>51</v>
      </c>
      <c r="F62" s="2" t="s">
        <v>54</v>
      </c>
    </row>
    <row r="63" spans="1:6" x14ac:dyDescent="0.25">
      <c r="A63" s="2" t="s">
        <v>120</v>
      </c>
      <c r="B63" s="2" t="s">
        <v>44</v>
      </c>
      <c r="C63" s="2" t="s">
        <v>48</v>
      </c>
      <c r="D63" s="8">
        <v>0</v>
      </c>
      <c r="E63" s="2" t="s">
        <v>53</v>
      </c>
      <c r="F63" s="2" t="s">
        <v>55</v>
      </c>
    </row>
    <row r="64" spans="1:6" x14ac:dyDescent="0.25">
      <c r="A64" s="2" t="s">
        <v>121</v>
      </c>
      <c r="B64" s="2" t="s">
        <v>46</v>
      </c>
      <c r="C64" s="2" t="s">
        <v>48</v>
      </c>
      <c r="D64" s="8">
        <v>0</v>
      </c>
      <c r="E64" s="2" t="s">
        <v>51</v>
      </c>
      <c r="F64" s="2" t="s">
        <v>55</v>
      </c>
    </row>
    <row r="65" spans="1:8" x14ac:dyDescent="0.25">
      <c r="A65" s="2" t="s">
        <v>122</v>
      </c>
      <c r="B65" s="2" t="s">
        <v>45</v>
      </c>
      <c r="C65" s="2" t="s">
        <v>49</v>
      </c>
      <c r="D65" s="8" t="s">
        <v>50</v>
      </c>
      <c r="E65" s="2" t="s">
        <v>53</v>
      </c>
      <c r="F65" s="2" t="s">
        <v>55</v>
      </c>
    </row>
    <row r="66" spans="1:8" x14ac:dyDescent="0.25">
      <c r="A66" s="2" t="s">
        <v>123</v>
      </c>
      <c r="B66" s="2" t="s">
        <v>44</v>
      </c>
      <c r="C66" s="2" t="s">
        <v>47</v>
      </c>
      <c r="D66" s="8">
        <v>0</v>
      </c>
      <c r="E66" s="2" t="s">
        <v>51</v>
      </c>
      <c r="F66" s="2" t="s">
        <v>54</v>
      </c>
    </row>
    <row r="67" spans="1:8" x14ac:dyDescent="0.25">
      <c r="A67" s="2" t="s">
        <v>124</v>
      </c>
      <c r="B67" s="2" t="s">
        <v>46</v>
      </c>
      <c r="C67" s="2" t="s">
        <v>48</v>
      </c>
      <c r="D67" s="8">
        <v>0</v>
      </c>
      <c r="E67" s="2" t="s">
        <v>51</v>
      </c>
      <c r="F67" s="2" t="s">
        <v>55</v>
      </c>
    </row>
    <row r="68" spans="1:8" x14ac:dyDescent="0.25">
      <c r="A68" s="2" t="s">
        <v>125</v>
      </c>
      <c r="B68" s="2" t="s">
        <v>45</v>
      </c>
      <c r="C68" s="2" t="s">
        <v>49</v>
      </c>
      <c r="D68" s="8">
        <v>1</v>
      </c>
      <c r="E68" s="2" t="s">
        <v>53</v>
      </c>
      <c r="F68" s="2" t="s">
        <v>55</v>
      </c>
    </row>
    <row r="71" spans="1:8" x14ac:dyDescent="0.25">
      <c r="A71" s="14" t="s">
        <v>16</v>
      </c>
      <c r="B71" s="35" t="s">
        <v>65</v>
      </c>
      <c r="C71" s="36"/>
      <c r="D71" s="14" t="s">
        <v>17</v>
      </c>
      <c r="E71" s="14" t="s">
        <v>8</v>
      </c>
      <c r="F71" s="14" t="s">
        <v>18</v>
      </c>
      <c r="G71" s="14" t="s">
        <v>19</v>
      </c>
      <c r="H71" s="14" t="s">
        <v>20</v>
      </c>
    </row>
    <row r="72" spans="1:8" x14ac:dyDescent="0.25">
      <c r="A72" s="12">
        <v>1</v>
      </c>
      <c r="B72" s="12" t="s">
        <v>21</v>
      </c>
      <c r="C72" s="12"/>
      <c r="D72" s="12">
        <v>67</v>
      </c>
      <c r="E72" s="12">
        <v>21</v>
      </c>
      <c r="F72" s="12">
        <f>D72-E72</f>
        <v>46</v>
      </c>
      <c r="G72" s="12">
        <f>-((E72/D72)*LOG(E72/D72,2))+-((F72/D72)*LOG(F72/D72,2))</f>
        <v>0.89709641647304772</v>
      </c>
      <c r="H72" s="12"/>
    </row>
    <row r="73" spans="1:8" x14ac:dyDescent="0.25">
      <c r="A73" s="12"/>
      <c r="B73" s="35" t="s">
        <v>58</v>
      </c>
      <c r="C73" s="36"/>
      <c r="D73" s="12"/>
      <c r="E73" s="12"/>
      <c r="F73" s="12"/>
      <c r="G73" s="12"/>
      <c r="H73" s="12">
        <f>G72-((D74/D72*G74)+(D75/D72*G75)+((D76/D72)*G76))</f>
        <v>8.626913349853238E-2</v>
      </c>
    </row>
    <row r="74" spans="1:8" x14ac:dyDescent="0.25">
      <c r="A74" s="12"/>
      <c r="B74" s="12"/>
      <c r="C74" s="12" t="s">
        <v>44</v>
      </c>
      <c r="D74" s="12">
        <v>15</v>
      </c>
      <c r="E74" s="12">
        <v>8</v>
      </c>
      <c r="F74" s="12">
        <v>7</v>
      </c>
      <c r="G74" s="12">
        <f t="shared" ref="G74:G84" si="0">-((E74/D74)*LOG(E74/D74,2))+-((F74/D74)*LOG(F74/D74,2))</f>
        <v>0.99679163198163656</v>
      </c>
      <c r="H74" s="12"/>
    </row>
    <row r="75" spans="1:8" x14ac:dyDescent="0.25">
      <c r="A75" s="12"/>
      <c r="B75" s="12"/>
      <c r="C75" s="12" t="s">
        <v>45</v>
      </c>
      <c r="D75" s="12">
        <v>24</v>
      </c>
      <c r="E75" s="12">
        <v>3</v>
      </c>
      <c r="F75" s="12">
        <v>21</v>
      </c>
      <c r="G75" s="12">
        <f t="shared" si="0"/>
        <v>0.5435644431995964</v>
      </c>
      <c r="H75" s="12"/>
    </row>
    <row r="76" spans="1:8" x14ac:dyDescent="0.25">
      <c r="A76" s="12"/>
      <c r="B76" s="12"/>
      <c r="C76" s="12" t="s">
        <v>46</v>
      </c>
      <c r="D76" s="12">
        <f>D72-D74-D75</f>
        <v>28</v>
      </c>
      <c r="E76" s="12">
        <v>10</v>
      </c>
      <c r="F76" s="12">
        <v>18</v>
      </c>
      <c r="G76" s="12">
        <f t="shared" si="0"/>
        <v>0.94028595867063092</v>
      </c>
      <c r="H76" s="12"/>
    </row>
    <row r="77" spans="1:8" x14ac:dyDescent="0.25">
      <c r="A77" s="12"/>
      <c r="B77" s="35" t="s">
        <v>59</v>
      </c>
      <c r="C77" s="36"/>
      <c r="D77" s="12"/>
      <c r="E77" s="12"/>
      <c r="F77" s="12"/>
      <c r="G77" s="12"/>
      <c r="H77" s="12">
        <f>G72-((D78/D72*G78)+(D79/D72*G79)+(D80/D72*G80))</f>
        <v>0.18935320988369275</v>
      </c>
    </row>
    <row r="78" spans="1:8" x14ac:dyDescent="0.25">
      <c r="A78" s="12"/>
      <c r="B78" s="12"/>
      <c r="C78" s="12" t="s">
        <v>49</v>
      </c>
      <c r="D78" s="12">
        <v>26</v>
      </c>
      <c r="E78" s="12">
        <v>14</v>
      </c>
      <c r="F78" s="12">
        <v>12</v>
      </c>
      <c r="G78" s="12">
        <f t="shared" si="0"/>
        <v>0.99572745208492563</v>
      </c>
      <c r="H78" s="12"/>
    </row>
    <row r="79" spans="1:8" x14ac:dyDescent="0.25">
      <c r="A79" s="12"/>
      <c r="B79" s="12"/>
      <c r="C79" s="12" t="s">
        <v>47</v>
      </c>
      <c r="D79" s="12">
        <v>4</v>
      </c>
      <c r="E79" s="12">
        <v>3</v>
      </c>
      <c r="F79" s="12">
        <v>1</v>
      </c>
      <c r="G79" s="12">
        <f t="shared" si="0"/>
        <v>0.81127812445913283</v>
      </c>
      <c r="H79" s="12"/>
    </row>
    <row r="80" spans="1:8" x14ac:dyDescent="0.25">
      <c r="A80" s="12"/>
      <c r="B80" s="12"/>
      <c r="C80" s="12" t="s">
        <v>48</v>
      </c>
      <c r="D80" s="12">
        <v>37</v>
      </c>
      <c r="E80" s="12">
        <v>4</v>
      </c>
      <c r="F80" s="12">
        <v>33</v>
      </c>
      <c r="G80" s="12">
        <f t="shared" si="0"/>
        <v>0.49418293484978865</v>
      </c>
      <c r="H80" s="12"/>
    </row>
    <row r="81" spans="1:9" x14ac:dyDescent="0.25">
      <c r="A81" s="12"/>
      <c r="B81" s="35" t="s">
        <v>60</v>
      </c>
      <c r="C81" s="36"/>
      <c r="D81" s="12"/>
      <c r="E81" s="12"/>
      <c r="F81" s="12"/>
      <c r="G81" s="12"/>
      <c r="H81" s="12"/>
    </row>
    <row r="82" spans="1:9" x14ac:dyDescent="0.25">
      <c r="A82" s="12"/>
      <c r="B82" s="12"/>
      <c r="C82" s="13">
        <v>0</v>
      </c>
      <c r="D82" s="12">
        <v>35</v>
      </c>
      <c r="E82" s="12">
        <v>10</v>
      </c>
      <c r="F82" s="12">
        <v>25</v>
      </c>
      <c r="G82" s="12">
        <f t="shared" si="0"/>
        <v>0.863120568566631</v>
      </c>
      <c r="H82" s="12">
        <f>G72-((D82/D72*G82)+(D83/D72*G83)+(D84/D72*G84))</f>
        <v>1.6534584606674008E-2</v>
      </c>
    </row>
    <row r="83" spans="1:9" x14ac:dyDescent="0.25">
      <c r="A83" s="12"/>
      <c r="B83" s="12"/>
      <c r="C83" s="13">
        <v>1</v>
      </c>
      <c r="D83" s="12">
        <v>19</v>
      </c>
      <c r="E83" s="12">
        <v>8</v>
      </c>
      <c r="F83" s="12">
        <v>11</v>
      </c>
      <c r="G83" s="12">
        <f t="shared" si="0"/>
        <v>0.98194078686409769</v>
      </c>
      <c r="H83" s="12"/>
    </row>
    <row r="84" spans="1:9" x14ac:dyDescent="0.25">
      <c r="A84" s="12"/>
      <c r="B84" s="12"/>
      <c r="C84" s="13" t="s">
        <v>50</v>
      </c>
      <c r="D84" s="12">
        <v>13</v>
      </c>
      <c r="E84" s="12">
        <v>3</v>
      </c>
      <c r="F84" s="12">
        <v>10</v>
      </c>
      <c r="G84" s="12">
        <f t="shared" si="0"/>
        <v>0.77934983729208518</v>
      </c>
      <c r="H84" s="12"/>
    </row>
    <row r="85" spans="1:9" x14ac:dyDescent="0.25">
      <c r="A85" s="12"/>
      <c r="B85" s="35" t="s">
        <v>61</v>
      </c>
      <c r="C85" s="36"/>
      <c r="D85" s="12"/>
      <c r="E85" s="12"/>
      <c r="F85" s="12"/>
      <c r="G85" s="12"/>
      <c r="H85" s="12">
        <f>G72-((D86/D72*G86)+(D87/D72*G87)+(D88/D72*G88))</f>
        <v>0.18632966097625103</v>
      </c>
    </row>
    <row r="86" spans="1:9" x14ac:dyDescent="0.25">
      <c r="A86" s="12"/>
      <c r="B86" s="12"/>
      <c r="C86" s="13" t="s">
        <v>51</v>
      </c>
      <c r="D86" s="12">
        <v>35</v>
      </c>
      <c r="E86" s="12">
        <v>18</v>
      </c>
      <c r="F86" s="12">
        <v>17</v>
      </c>
      <c r="G86" s="12">
        <f>-((E86/D86)*LOG(E86/D86,2))+-((F86/D86)*LOG(F86/D86,2))</f>
        <v>0.99941106473875529</v>
      </c>
      <c r="H86" s="12"/>
    </row>
    <row r="87" spans="1:9" x14ac:dyDescent="0.25">
      <c r="A87" s="12"/>
      <c r="B87" s="12"/>
      <c r="C87" s="13" t="s">
        <v>52</v>
      </c>
      <c r="D87" s="12">
        <v>10</v>
      </c>
      <c r="E87" s="12">
        <v>0</v>
      </c>
      <c r="F87" s="12">
        <v>10</v>
      </c>
      <c r="G87" s="12">
        <v>0</v>
      </c>
      <c r="H87" s="12"/>
    </row>
    <row r="88" spans="1:9" x14ac:dyDescent="0.25">
      <c r="A88" s="12"/>
      <c r="B88" s="12"/>
      <c r="C88" s="13" t="s">
        <v>53</v>
      </c>
      <c r="D88" s="12">
        <v>22</v>
      </c>
      <c r="E88" s="12">
        <v>3</v>
      </c>
      <c r="F88" s="12">
        <v>19</v>
      </c>
      <c r="G88" s="12">
        <f>-((E88/D88)*LOG(E88/D88,2))+-((F88/D88)*LOG(F88/D88,2))</f>
        <v>0.57463569783767943</v>
      </c>
      <c r="H88" s="12"/>
    </row>
    <row r="90" spans="1:9" x14ac:dyDescent="0.25">
      <c r="E90" s="38" t="s">
        <v>126</v>
      </c>
      <c r="F90" s="38"/>
      <c r="G90" s="38"/>
    </row>
    <row r="92" spans="1:9" x14ac:dyDescent="0.25">
      <c r="F92" s="17" t="s">
        <v>59</v>
      </c>
    </row>
    <row r="94" spans="1:9" x14ac:dyDescent="0.25">
      <c r="E94" t="s">
        <v>48</v>
      </c>
      <c r="F94" s="18" t="s">
        <v>47</v>
      </c>
      <c r="G94" s="18" t="s">
        <v>49</v>
      </c>
    </row>
    <row r="96" spans="1:9" x14ac:dyDescent="0.25">
      <c r="D96" s="10" t="s">
        <v>30</v>
      </c>
      <c r="F96" s="10" t="s">
        <v>30</v>
      </c>
      <c r="I96" s="10" t="s">
        <v>30</v>
      </c>
    </row>
    <row r="98" spans="1:6" x14ac:dyDescent="0.25">
      <c r="A98" t="s">
        <v>127</v>
      </c>
    </row>
    <row r="99" spans="1:6" x14ac:dyDescent="0.25">
      <c r="A99" s="20" t="s">
        <v>57</v>
      </c>
      <c r="B99" s="21" t="s">
        <v>58</v>
      </c>
      <c r="C99" s="21" t="s">
        <v>59</v>
      </c>
      <c r="D99" s="21" t="s">
        <v>60</v>
      </c>
      <c r="E99" s="21" t="s">
        <v>61</v>
      </c>
      <c r="F99" s="22" t="s">
        <v>62</v>
      </c>
    </row>
    <row r="100" spans="1:6" x14ac:dyDescent="0.25">
      <c r="A100" s="23" t="s">
        <v>35</v>
      </c>
      <c r="B100" s="24" t="s">
        <v>45</v>
      </c>
      <c r="C100" s="24" t="s">
        <v>48</v>
      </c>
      <c r="D100" s="25" t="s">
        <v>50</v>
      </c>
      <c r="E100" s="24" t="s">
        <v>52</v>
      </c>
      <c r="F100" s="26" t="s">
        <v>55</v>
      </c>
    </row>
    <row r="101" spans="1:6" x14ac:dyDescent="0.25">
      <c r="A101" s="23" t="s">
        <v>36</v>
      </c>
      <c r="B101" s="24" t="s">
        <v>46</v>
      </c>
      <c r="C101" s="24" t="s">
        <v>48</v>
      </c>
      <c r="D101" s="25">
        <v>0</v>
      </c>
      <c r="E101" s="24" t="s">
        <v>51</v>
      </c>
      <c r="F101" s="26" t="s">
        <v>55</v>
      </c>
    </row>
    <row r="102" spans="1:6" x14ac:dyDescent="0.25">
      <c r="A102" s="23" t="s">
        <v>38</v>
      </c>
      <c r="B102" s="24" t="s">
        <v>44</v>
      </c>
      <c r="C102" s="24" t="s">
        <v>48</v>
      </c>
      <c r="D102" s="25">
        <v>0</v>
      </c>
      <c r="E102" s="24" t="s">
        <v>53</v>
      </c>
      <c r="F102" s="26" t="s">
        <v>55</v>
      </c>
    </row>
    <row r="103" spans="1:6" x14ac:dyDescent="0.25">
      <c r="A103" s="23" t="s">
        <v>42</v>
      </c>
      <c r="B103" s="24" t="s">
        <v>46</v>
      </c>
      <c r="C103" s="24" t="s">
        <v>48</v>
      </c>
      <c r="D103" s="25">
        <v>0</v>
      </c>
      <c r="E103" s="24" t="s">
        <v>51</v>
      </c>
      <c r="F103" s="26" t="s">
        <v>55</v>
      </c>
    </row>
    <row r="104" spans="1:6" x14ac:dyDescent="0.25">
      <c r="A104" s="23" t="s">
        <v>69</v>
      </c>
      <c r="B104" s="24" t="s">
        <v>45</v>
      </c>
      <c r="C104" s="24" t="s">
        <v>48</v>
      </c>
      <c r="D104" s="25" t="s">
        <v>50</v>
      </c>
      <c r="E104" s="24" t="s">
        <v>52</v>
      </c>
      <c r="F104" s="26" t="s">
        <v>55</v>
      </c>
    </row>
    <row r="105" spans="1:6" x14ac:dyDescent="0.25">
      <c r="A105" s="23" t="s">
        <v>70</v>
      </c>
      <c r="B105" s="24" t="s">
        <v>46</v>
      </c>
      <c r="C105" s="24" t="s">
        <v>48</v>
      </c>
      <c r="D105" s="25">
        <v>0</v>
      </c>
      <c r="E105" s="24" t="s">
        <v>51</v>
      </c>
      <c r="F105" s="26" t="s">
        <v>55</v>
      </c>
    </row>
    <row r="106" spans="1:6" x14ac:dyDescent="0.25">
      <c r="A106" s="23" t="s">
        <v>72</v>
      </c>
      <c r="B106" s="24" t="s">
        <v>44</v>
      </c>
      <c r="C106" s="24" t="s">
        <v>48</v>
      </c>
      <c r="D106" s="25">
        <v>0</v>
      </c>
      <c r="E106" s="24" t="s">
        <v>53</v>
      </c>
      <c r="F106" s="26" t="s">
        <v>55</v>
      </c>
    </row>
    <row r="107" spans="1:6" x14ac:dyDescent="0.25">
      <c r="A107" s="23" t="s">
        <v>73</v>
      </c>
      <c r="B107" s="24" t="s">
        <v>46</v>
      </c>
      <c r="C107" s="24" t="s">
        <v>48</v>
      </c>
      <c r="D107" s="25">
        <v>0</v>
      </c>
      <c r="E107" s="24" t="s">
        <v>51</v>
      </c>
      <c r="F107" s="26" t="s">
        <v>55</v>
      </c>
    </row>
    <row r="108" spans="1:6" x14ac:dyDescent="0.25">
      <c r="A108" s="23" t="s">
        <v>75</v>
      </c>
      <c r="B108" s="24" t="s">
        <v>45</v>
      </c>
      <c r="C108" s="24" t="s">
        <v>48</v>
      </c>
      <c r="D108" s="25" t="s">
        <v>50</v>
      </c>
      <c r="E108" s="24" t="s">
        <v>52</v>
      </c>
      <c r="F108" s="26" t="s">
        <v>55</v>
      </c>
    </row>
    <row r="109" spans="1:6" x14ac:dyDescent="0.25">
      <c r="A109" s="23" t="s">
        <v>77</v>
      </c>
      <c r="B109" s="24" t="s">
        <v>46</v>
      </c>
      <c r="C109" s="24" t="s">
        <v>48</v>
      </c>
      <c r="D109" s="25">
        <v>0</v>
      </c>
      <c r="E109" s="24" t="s">
        <v>51</v>
      </c>
      <c r="F109" s="26" t="s">
        <v>55</v>
      </c>
    </row>
    <row r="110" spans="1:6" x14ac:dyDescent="0.25">
      <c r="A110" s="23" t="s">
        <v>79</v>
      </c>
      <c r="B110" s="24" t="s">
        <v>45</v>
      </c>
      <c r="C110" s="24" t="s">
        <v>48</v>
      </c>
      <c r="D110" s="25" t="s">
        <v>50</v>
      </c>
      <c r="E110" s="24" t="s">
        <v>52</v>
      </c>
      <c r="F110" s="26" t="s">
        <v>68</v>
      </c>
    </row>
    <row r="111" spans="1:6" x14ac:dyDescent="0.25">
      <c r="A111" s="23" t="s">
        <v>80</v>
      </c>
      <c r="B111" s="24" t="s">
        <v>46</v>
      </c>
      <c r="C111" s="24" t="s">
        <v>48</v>
      </c>
      <c r="D111" s="25">
        <v>0</v>
      </c>
      <c r="E111" s="24" t="s">
        <v>53</v>
      </c>
      <c r="F111" s="26" t="s">
        <v>54</v>
      </c>
    </row>
    <row r="112" spans="1:6" x14ac:dyDescent="0.25">
      <c r="A112" s="23" t="s">
        <v>82</v>
      </c>
      <c r="B112" s="24" t="s">
        <v>44</v>
      </c>
      <c r="C112" s="24" t="s">
        <v>48</v>
      </c>
      <c r="D112" s="25">
        <v>0</v>
      </c>
      <c r="E112" s="24" t="s">
        <v>53</v>
      </c>
      <c r="F112" s="26" t="s">
        <v>55</v>
      </c>
    </row>
    <row r="113" spans="1:6" x14ac:dyDescent="0.25">
      <c r="A113" s="23" t="s">
        <v>83</v>
      </c>
      <c r="B113" s="24" t="s">
        <v>46</v>
      </c>
      <c r="C113" s="24" t="s">
        <v>48</v>
      </c>
      <c r="D113" s="25">
        <v>0</v>
      </c>
      <c r="E113" s="24" t="s">
        <v>51</v>
      </c>
      <c r="F113" s="26" t="s">
        <v>55</v>
      </c>
    </row>
    <row r="114" spans="1:6" x14ac:dyDescent="0.25">
      <c r="A114" s="23" t="s">
        <v>85</v>
      </c>
      <c r="B114" s="24" t="s">
        <v>45</v>
      </c>
      <c r="C114" s="24" t="s">
        <v>48</v>
      </c>
      <c r="D114" s="25" t="s">
        <v>50</v>
      </c>
      <c r="E114" s="24" t="s">
        <v>52</v>
      </c>
      <c r="F114" s="26" t="s">
        <v>55</v>
      </c>
    </row>
    <row r="115" spans="1:6" x14ac:dyDescent="0.25">
      <c r="A115" s="23" t="s">
        <v>87</v>
      </c>
      <c r="B115" s="24" t="s">
        <v>46</v>
      </c>
      <c r="C115" s="24" t="s">
        <v>48</v>
      </c>
      <c r="D115" s="25">
        <v>0</v>
      </c>
      <c r="E115" s="24" t="s">
        <v>51</v>
      </c>
      <c r="F115" s="26" t="s">
        <v>55</v>
      </c>
    </row>
    <row r="116" spans="1:6" x14ac:dyDescent="0.25">
      <c r="A116" s="23" t="s">
        <v>89</v>
      </c>
      <c r="B116" s="24" t="s">
        <v>45</v>
      </c>
      <c r="C116" s="24" t="s">
        <v>48</v>
      </c>
      <c r="D116" s="25" t="s">
        <v>50</v>
      </c>
      <c r="E116" s="24" t="s">
        <v>52</v>
      </c>
      <c r="F116" s="26" t="s">
        <v>55</v>
      </c>
    </row>
    <row r="117" spans="1:6" x14ac:dyDescent="0.25">
      <c r="A117" s="23" t="s">
        <v>90</v>
      </c>
      <c r="B117" s="24" t="s">
        <v>45</v>
      </c>
      <c r="C117" s="24" t="s">
        <v>48</v>
      </c>
      <c r="D117" s="25" t="s">
        <v>50</v>
      </c>
      <c r="E117" s="24" t="s">
        <v>51</v>
      </c>
      <c r="F117" s="26" t="s">
        <v>54</v>
      </c>
    </row>
    <row r="118" spans="1:6" x14ac:dyDescent="0.25">
      <c r="A118" s="23" t="s">
        <v>91</v>
      </c>
      <c r="B118" s="24" t="s">
        <v>46</v>
      </c>
      <c r="C118" s="24" t="s">
        <v>48</v>
      </c>
      <c r="D118" s="25">
        <v>0</v>
      </c>
      <c r="E118" s="24" t="s">
        <v>51</v>
      </c>
      <c r="F118" s="26" t="s">
        <v>55</v>
      </c>
    </row>
    <row r="119" spans="1:6" x14ac:dyDescent="0.25">
      <c r="A119" s="23" t="s">
        <v>93</v>
      </c>
      <c r="B119" s="24" t="s">
        <v>44</v>
      </c>
      <c r="C119" s="24" t="s">
        <v>48</v>
      </c>
      <c r="D119" s="25">
        <v>0</v>
      </c>
      <c r="E119" s="24" t="s">
        <v>53</v>
      </c>
      <c r="F119" s="26" t="s">
        <v>55</v>
      </c>
    </row>
    <row r="120" spans="1:6" x14ac:dyDescent="0.25">
      <c r="A120" s="23" t="s">
        <v>94</v>
      </c>
      <c r="B120" s="24" t="s">
        <v>46</v>
      </c>
      <c r="C120" s="24" t="s">
        <v>48</v>
      </c>
      <c r="D120" s="25">
        <v>0</v>
      </c>
      <c r="E120" s="24" t="s">
        <v>51</v>
      </c>
      <c r="F120" s="26" t="s">
        <v>55</v>
      </c>
    </row>
    <row r="121" spans="1:6" x14ac:dyDescent="0.25">
      <c r="A121" s="23" t="s">
        <v>96</v>
      </c>
      <c r="B121" s="24" t="s">
        <v>45</v>
      </c>
      <c r="C121" s="24" t="s">
        <v>48</v>
      </c>
      <c r="D121" s="25" t="s">
        <v>50</v>
      </c>
      <c r="E121" s="24" t="s">
        <v>52</v>
      </c>
      <c r="F121" s="26" t="s">
        <v>55</v>
      </c>
    </row>
    <row r="122" spans="1:6" x14ac:dyDescent="0.25">
      <c r="A122" s="23" t="s">
        <v>98</v>
      </c>
      <c r="B122" s="24" t="s">
        <v>46</v>
      </c>
      <c r="C122" s="24" t="s">
        <v>48</v>
      </c>
      <c r="D122" s="25">
        <v>0</v>
      </c>
      <c r="E122" s="24" t="s">
        <v>51</v>
      </c>
      <c r="F122" s="26" t="s">
        <v>55</v>
      </c>
    </row>
    <row r="123" spans="1:6" x14ac:dyDescent="0.25">
      <c r="A123" s="23" t="s">
        <v>102</v>
      </c>
      <c r="B123" s="24" t="s">
        <v>44</v>
      </c>
      <c r="C123" s="24" t="s">
        <v>48</v>
      </c>
      <c r="D123" s="25">
        <v>0</v>
      </c>
      <c r="E123" s="24" t="s">
        <v>53</v>
      </c>
      <c r="F123" s="26" t="s">
        <v>55</v>
      </c>
    </row>
    <row r="124" spans="1:6" x14ac:dyDescent="0.25">
      <c r="A124" s="23" t="s">
        <v>103</v>
      </c>
      <c r="B124" s="24" t="s">
        <v>46</v>
      </c>
      <c r="C124" s="24" t="s">
        <v>48</v>
      </c>
      <c r="D124" s="25">
        <v>0</v>
      </c>
      <c r="E124" s="24" t="s">
        <v>51</v>
      </c>
      <c r="F124" s="26" t="s">
        <v>55</v>
      </c>
    </row>
    <row r="125" spans="1:6" x14ac:dyDescent="0.25">
      <c r="A125" s="23" t="s">
        <v>106</v>
      </c>
      <c r="B125" s="24" t="s">
        <v>46</v>
      </c>
      <c r="C125" s="24" t="s">
        <v>48</v>
      </c>
      <c r="D125" s="25">
        <v>0</v>
      </c>
      <c r="E125" s="24" t="s">
        <v>51</v>
      </c>
      <c r="F125" s="26" t="s">
        <v>55</v>
      </c>
    </row>
    <row r="126" spans="1:6" x14ac:dyDescent="0.25">
      <c r="A126" s="23" t="s">
        <v>108</v>
      </c>
      <c r="B126" s="24" t="s">
        <v>45</v>
      </c>
      <c r="C126" s="24" t="s">
        <v>48</v>
      </c>
      <c r="D126" s="25" t="s">
        <v>50</v>
      </c>
      <c r="E126" s="24" t="s">
        <v>52</v>
      </c>
      <c r="F126" s="26" t="s">
        <v>55</v>
      </c>
    </row>
    <row r="127" spans="1:6" x14ac:dyDescent="0.25">
      <c r="A127" s="23" t="s">
        <v>109</v>
      </c>
      <c r="B127" s="24" t="s">
        <v>46</v>
      </c>
      <c r="C127" s="24" t="s">
        <v>48</v>
      </c>
      <c r="D127" s="25">
        <v>0</v>
      </c>
      <c r="E127" s="24" t="s">
        <v>53</v>
      </c>
      <c r="F127" s="26" t="s">
        <v>54</v>
      </c>
    </row>
    <row r="128" spans="1:6" x14ac:dyDescent="0.25">
      <c r="A128" s="23" t="s">
        <v>111</v>
      </c>
      <c r="B128" s="24" t="s">
        <v>44</v>
      </c>
      <c r="C128" s="24" t="s">
        <v>48</v>
      </c>
      <c r="D128" s="25">
        <v>0</v>
      </c>
      <c r="E128" s="24" t="s">
        <v>53</v>
      </c>
      <c r="F128" s="26" t="s">
        <v>55</v>
      </c>
    </row>
    <row r="129" spans="1:8" x14ac:dyDescent="0.25">
      <c r="A129" s="23" t="s">
        <v>112</v>
      </c>
      <c r="B129" s="24" t="s">
        <v>46</v>
      </c>
      <c r="C129" s="24" t="s">
        <v>48</v>
      </c>
      <c r="D129" s="25">
        <v>0</v>
      </c>
      <c r="E129" s="24" t="s">
        <v>51</v>
      </c>
      <c r="F129" s="26" t="s">
        <v>55</v>
      </c>
    </row>
    <row r="130" spans="1:8" x14ac:dyDescent="0.25">
      <c r="A130" s="23" t="s">
        <v>115</v>
      </c>
      <c r="B130" s="24" t="s">
        <v>46</v>
      </c>
      <c r="C130" s="24" t="s">
        <v>48</v>
      </c>
      <c r="D130" s="25">
        <v>0</v>
      </c>
      <c r="E130" s="24" t="s">
        <v>51</v>
      </c>
      <c r="F130" s="26" t="s">
        <v>55</v>
      </c>
    </row>
    <row r="131" spans="1:8" x14ac:dyDescent="0.25">
      <c r="A131" s="23" t="s">
        <v>116</v>
      </c>
      <c r="B131" s="24" t="s">
        <v>45</v>
      </c>
      <c r="C131" s="24" t="s">
        <v>48</v>
      </c>
      <c r="D131" s="25" t="s">
        <v>50</v>
      </c>
      <c r="E131" s="24" t="s">
        <v>52</v>
      </c>
      <c r="F131" s="26" t="s">
        <v>55</v>
      </c>
    </row>
    <row r="132" spans="1:8" x14ac:dyDescent="0.25">
      <c r="A132" s="23" t="s">
        <v>117</v>
      </c>
      <c r="B132" s="24" t="s">
        <v>45</v>
      </c>
      <c r="C132" s="24" t="s">
        <v>48</v>
      </c>
      <c r="D132" s="25" t="s">
        <v>50</v>
      </c>
      <c r="E132" s="24" t="s">
        <v>51</v>
      </c>
      <c r="F132" s="26" t="s">
        <v>54</v>
      </c>
    </row>
    <row r="133" spans="1:8" x14ac:dyDescent="0.25">
      <c r="A133" s="23" t="s">
        <v>118</v>
      </c>
      <c r="B133" s="24" t="s">
        <v>46</v>
      </c>
      <c r="C133" s="24" t="s">
        <v>48</v>
      </c>
      <c r="D133" s="25">
        <v>0</v>
      </c>
      <c r="E133" s="24" t="s">
        <v>51</v>
      </c>
      <c r="F133" s="26" t="s">
        <v>55</v>
      </c>
    </row>
    <row r="134" spans="1:8" x14ac:dyDescent="0.25">
      <c r="A134" s="23" t="s">
        <v>120</v>
      </c>
      <c r="B134" s="24" t="s">
        <v>44</v>
      </c>
      <c r="C134" s="24" t="s">
        <v>48</v>
      </c>
      <c r="D134" s="25">
        <v>0</v>
      </c>
      <c r="E134" s="24" t="s">
        <v>53</v>
      </c>
      <c r="F134" s="26" t="s">
        <v>55</v>
      </c>
    </row>
    <row r="135" spans="1:8" x14ac:dyDescent="0.25">
      <c r="A135" s="23" t="s">
        <v>121</v>
      </c>
      <c r="B135" s="24" t="s">
        <v>46</v>
      </c>
      <c r="C135" s="24" t="s">
        <v>48</v>
      </c>
      <c r="D135" s="25">
        <v>0</v>
      </c>
      <c r="E135" s="24" t="s">
        <v>51</v>
      </c>
      <c r="F135" s="26" t="s">
        <v>55</v>
      </c>
    </row>
    <row r="136" spans="1:8" x14ac:dyDescent="0.25">
      <c r="A136" s="27" t="s">
        <v>124</v>
      </c>
      <c r="B136" s="28" t="s">
        <v>46</v>
      </c>
      <c r="C136" s="28" t="s">
        <v>48</v>
      </c>
      <c r="D136" s="29">
        <v>0</v>
      </c>
      <c r="E136" s="28" t="s">
        <v>51</v>
      </c>
      <c r="F136" s="30" t="s">
        <v>55</v>
      </c>
    </row>
    <row r="138" spans="1:8" x14ac:dyDescent="0.25">
      <c r="A138" s="14" t="s">
        <v>16</v>
      </c>
      <c r="B138" s="35" t="s">
        <v>65</v>
      </c>
      <c r="C138" s="36"/>
      <c r="D138" s="14" t="s">
        <v>17</v>
      </c>
      <c r="E138" s="14" t="s">
        <v>8</v>
      </c>
      <c r="F138" s="14" t="s">
        <v>18</v>
      </c>
      <c r="G138" s="14" t="s">
        <v>19</v>
      </c>
      <c r="H138" s="14" t="s">
        <v>20</v>
      </c>
    </row>
    <row r="139" spans="1:8" x14ac:dyDescent="0.25">
      <c r="A139" s="12">
        <v>1</v>
      </c>
      <c r="B139" s="12" t="s">
        <v>21</v>
      </c>
      <c r="C139" s="12"/>
      <c r="D139" s="12">
        <v>37</v>
      </c>
      <c r="E139" s="12">
        <v>4</v>
      </c>
      <c r="F139" s="12">
        <v>33</v>
      </c>
      <c r="G139" s="12">
        <f>-((E139/D139)*LOG(E139/D139,2))+-((F139/D139)*LOG(F139/D139,2))</f>
        <v>0.49418293484978865</v>
      </c>
      <c r="H139" s="12"/>
    </row>
    <row r="140" spans="1:8" x14ac:dyDescent="0.25">
      <c r="A140" s="12"/>
      <c r="B140" s="35" t="s">
        <v>58</v>
      </c>
      <c r="C140" s="36"/>
      <c r="D140" s="12"/>
      <c r="E140" s="12"/>
      <c r="F140" s="12"/>
      <c r="G140" s="12"/>
      <c r="H140" s="12">
        <f>G139-((D141/D139*G141)+(D142/D139*G142)+((D143/D139)*G143))</f>
        <v>4.152949576325321E-2</v>
      </c>
    </row>
    <row r="141" spans="1:8" x14ac:dyDescent="0.25">
      <c r="A141" s="12"/>
      <c r="B141" s="12"/>
      <c r="C141" s="12" t="s">
        <v>44</v>
      </c>
      <c r="D141" s="12">
        <v>7</v>
      </c>
      <c r="E141" s="12">
        <v>0</v>
      </c>
      <c r="F141" s="12">
        <v>7</v>
      </c>
      <c r="G141" s="12">
        <v>0</v>
      </c>
      <c r="H141" s="12"/>
    </row>
    <row r="142" spans="1:8" x14ac:dyDescent="0.25">
      <c r="A142" s="12"/>
      <c r="B142" s="12"/>
      <c r="C142" s="12" t="s">
        <v>45</v>
      </c>
      <c r="D142" s="12">
        <v>11</v>
      </c>
      <c r="E142" s="12">
        <v>2</v>
      </c>
      <c r="F142" s="12">
        <v>9</v>
      </c>
      <c r="G142" s="12">
        <f t="shared" ref="G142:G143" si="1">-((E142/D142)*LOG(E142/D142,2))+-((F142/D142)*LOG(F142/D142,2))</f>
        <v>0.68403843563904165</v>
      </c>
      <c r="H142" s="12"/>
    </row>
    <row r="143" spans="1:8" x14ac:dyDescent="0.25">
      <c r="A143" s="12"/>
      <c r="B143" s="12"/>
      <c r="C143" s="12" t="s">
        <v>46</v>
      </c>
      <c r="D143" s="12">
        <v>19</v>
      </c>
      <c r="E143" s="12">
        <v>2</v>
      </c>
      <c r="F143" s="12">
        <v>17</v>
      </c>
      <c r="G143" s="12">
        <f t="shared" si="1"/>
        <v>0.48546076074591338</v>
      </c>
      <c r="H143" s="12"/>
    </row>
    <row r="144" spans="1:8" x14ac:dyDescent="0.25">
      <c r="A144" s="12"/>
      <c r="B144" s="35" t="s">
        <v>60</v>
      </c>
      <c r="C144" s="36"/>
      <c r="D144" s="12"/>
      <c r="E144" s="12"/>
      <c r="F144" s="12"/>
      <c r="G144" s="12"/>
      <c r="H144" s="12"/>
    </row>
    <row r="145" spans="1:8" x14ac:dyDescent="0.25">
      <c r="A145" s="12"/>
      <c r="B145" s="12"/>
      <c r="C145" s="13">
        <v>0</v>
      </c>
      <c r="D145" s="12">
        <v>26</v>
      </c>
      <c r="E145" s="12">
        <v>2</v>
      </c>
      <c r="F145" s="12">
        <v>24</v>
      </c>
      <c r="G145" s="12">
        <f t="shared" ref="G145:G147" si="2">-((E145/D145)*LOG(E145/D145,2))+-((F145/D145)*LOG(F145/D145,2))</f>
        <v>0.39124356362925566</v>
      </c>
      <c r="H145" s="12">
        <f>G139-((D145/D139*G145)+(D146/D139*G146)+(D147/D139*G147))</f>
        <v>1.5892247109515478E-2</v>
      </c>
    </row>
    <row r="146" spans="1:8" x14ac:dyDescent="0.25">
      <c r="A146" s="12"/>
      <c r="B146" s="12"/>
      <c r="C146" s="13">
        <v>1</v>
      </c>
      <c r="D146" s="12">
        <v>0</v>
      </c>
      <c r="E146" s="12">
        <v>0</v>
      </c>
      <c r="F146" s="12">
        <v>0</v>
      </c>
      <c r="G146" s="12">
        <v>0</v>
      </c>
      <c r="H146" s="12"/>
    </row>
    <row r="147" spans="1:8" x14ac:dyDescent="0.25">
      <c r="A147" s="12"/>
      <c r="B147" s="12"/>
      <c r="C147" s="13" t="s">
        <v>50</v>
      </c>
      <c r="D147" s="12">
        <v>11</v>
      </c>
      <c r="E147" s="12">
        <v>2</v>
      </c>
      <c r="F147" s="12">
        <v>9</v>
      </c>
      <c r="G147" s="12">
        <f t="shared" si="2"/>
        <v>0.68403843563904165</v>
      </c>
      <c r="H147" s="12"/>
    </row>
    <row r="148" spans="1:8" x14ac:dyDescent="0.25">
      <c r="A148" s="12"/>
      <c r="B148" s="35" t="s">
        <v>61</v>
      </c>
      <c r="C148" s="36"/>
      <c r="D148" s="12"/>
      <c r="E148" s="12"/>
      <c r="F148" s="12"/>
      <c r="G148" s="12"/>
      <c r="H148" s="12">
        <f>G139-((D149/D139*G149)+(D150/D139*G150)+(D151/D139*G151))</f>
        <v>5.9004691261952513E-2</v>
      </c>
    </row>
    <row r="149" spans="1:8" x14ac:dyDescent="0.25">
      <c r="A149" s="12"/>
      <c r="B149" s="12"/>
      <c r="C149" s="13" t="s">
        <v>51</v>
      </c>
      <c r="D149" s="12">
        <v>19</v>
      </c>
      <c r="E149" s="12">
        <v>2</v>
      </c>
      <c r="F149" s="12">
        <v>17</v>
      </c>
      <c r="G149" s="12">
        <f>-((E149/D149)*LOG(E149/D149,2))+-((F149/D149)*LOG(F149/D149,2))</f>
        <v>0.48546076074591338</v>
      </c>
      <c r="H149" s="12"/>
    </row>
    <row r="150" spans="1:8" x14ac:dyDescent="0.25">
      <c r="A150" s="12"/>
      <c r="B150" s="12"/>
      <c r="C150" s="13" t="s">
        <v>52</v>
      </c>
      <c r="D150" s="12">
        <v>9</v>
      </c>
      <c r="E150" s="12">
        <v>0</v>
      </c>
      <c r="F150" s="12">
        <v>9</v>
      </c>
      <c r="G150" s="12">
        <v>0</v>
      </c>
      <c r="H150" s="12"/>
    </row>
    <row r="151" spans="1:8" x14ac:dyDescent="0.25">
      <c r="A151" s="12"/>
      <c r="B151" s="12"/>
      <c r="C151" s="13" t="s">
        <v>53</v>
      </c>
      <c r="D151" s="12">
        <v>9</v>
      </c>
      <c r="E151" s="12">
        <v>2</v>
      </c>
      <c r="F151" s="12">
        <v>7</v>
      </c>
      <c r="G151" s="12">
        <f>-((E151/D151)*LOG(E151/D151,2))+-((F151/D151)*LOG(F151/D151,2))</f>
        <v>0.76420450650862026</v>
      </c>
      <c r="H151" s="12"/>
    </row>
  </sheetData>
  <mergeCells count="10">
    <mergeCell ref="B148:C148"/>
    <mergeCell ref="E90:G90"/>
    <mergeCell ref="B138:C138"/>
    <mergeCell ref="B140:C140"/>
    <mergeCell ref="B144:C144"/>
    <mergeCell ref="B71:C71"/>
    <mergeCell ref="B73:C73"/>
    <mergeCell ref="B77:C77"/>
    <mergeCell ref="B81:C81"/>
    <mergeCell ref="B85:C85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8"/>
  <sheetViews>
    <sheetView workbookViewId="0">
      <selection activeCell="F1" sqref="F1"/>
    </sheetView>
  </sheetViews>
  <sheetFormatPr defaultRowHeight="15" x14ac:dyDescent="0.25"/>
  <cols>
    <col min="1" max="1" width="21.85546875" customWidth="1"/>
    <col min="2" max="2" width="16.140625" customWidth="1"/>
    <col min="3" max="3" width="21.140625" customWidth="1"/>
    <col min="4" max="4" width="18.5703125" customWidth="1"/>
    <col min="5" max="5" width="20.42578125" customWidth="1"/>
    <col min="6" max="6" width="16.7109375" customWidth="1"/>
  </cols>
  <sheetData>
    <row r="1" spans="1:6" x14ac:dyDescent="0.25">
      <c r="A1" s="7" t="s">
        <v>57</v>
      </c>
      <c r="B1" s="7" t="s">
        <v>58</v>
      </c>
      <c r="C1" s="7" t="s">
        <v>59</v>
      </c>
      <c r="D1" s="7" t="s">
        <v>60</v>
      </c>
      <c r="E1" s="7" t="s">
        <v>61</v>
      </c>
      <c r="F1" s="7" t="s">
        <v>62</v>
      </c>
    </row>
    <row r="2" spans="1:6" x14ac:dyDescent="0.25">
      <c r="A2" s="17" t="s">
        <v>34</v>
      </c>
      <c r="B2" s="17" t="s">
        <v>44</v>
      </c>
      <c r="C2" s="17" t="s">
        <v>47</v>
      </c>
      <c r="D2" s="19" t="s">
        <v>56</v>
      </c>
      <c r="E2" s="17" t="s">
        <v>51</v>
      </c>
      <c r="F2" s="17" t="s">
        <v>54</v>
      </c>
    </row>
    <row r="3" spans="1:6" x14ac:dyDescent="0.25">
      <c r="A3" s="17" t="s">
        <v>35</v>
      </c>
      <c r="B3" s="17" t="s">
        <v>45</v>
      </c>
      <c r="C3" s="17" t="s">
        <v>48</v>
      </c>
      <c r="D3" s="19" t="s">
        <v>50</v>
      </c>
      <c r="E3" s="17" t="s">
        <v>52</v>
      </c>
      <c r="F3" s="17" t="s">
        <v>55</v>
      </c>
    </row>
    <row r="4" spans="1:6" x14ac:dyDescent="0.25">
      <c r="A4" s="17" t="s">
        <v>36</v>
      </c>
      <c r="B4" s="17" t="s">
        <v>46</v>
      </c>
      <c r="C4" s="17" t="s">
        <v>48</v>
      </c>
      <c r="D4" s="19">
        <v>0</v>
      </c>
      <c r="E4" s="17" t="s">
        <v>51</v>
      </c>
      <c r="F4" s="17" t="s">
        <v>55</v>
      </c>
    </row>
    <row r="5" spans="1:6" x14ac:dyDescent="0.25">
      <c r="A5" s="17" t="s">
        <v>37</v>
      </c>
      <c r="B5" s="17" t="s">
        <v>46</v>
      </c>
      <c r="C5" s="17" t="s">
        <v>49</v>
      </c>
      <c r="D5" s="19">
        <v>1</v>
      </c>
      <c r="E5" s="17" t="s">
        <v>51</v>
      </c>
      <c r="F5" s="17" t="s">
        <v>54</v>
      </c>
    </row>
    <row r="6" spans="1:6" x14ac:dyDescent="0.25">
      <c r="A6" s="17" t="s">
        <v>38</v>
      </c>
      <c r="B6" s="17" t="s">
        <v>44</v>
      </c>
      <c r="C6" s="17" t="s">
        <v>48</v>
      </c>
      <c r="D6" s="19">
        <v>0</v>
      </c>
      <c r="E6" s="17" t="s">
        <v>53</v>
      </c>
      <c r="F6" s="17" t="s">
        <v>55</v>
      </c>
    </row>
    <row r="7" spans="1:6" x14ac:dyDescent="0.25">
      <c r="A7" s="17" t="s">
        <v>39</v>
      </c>
      <c r="B7" s="17" t="s">
        <v>45</v>
      </c>
      <c r="C7" s="17" t="s">
        <v>49</v>
      </c>
      <c r="D7" s="19" t="s">
        <v>50</v>
      </c>
      <c r="E7" s="17" t="s">
        <v>51</v>
      </c>
      <c r="F7" s="17" t="s">
        <v>54</v>
      </c>
    </row>
    <row r="8" spans="1:6" x14ac:dyDescent="0.25">
      <c r="A8" s="17" t="s">
        <v>40</v>
      </c>
      <c r="B8" s="17" t="s">
        <v>46</v>
      </c>
      <c r="C8" s="17" t="s">
        <v>47</v>
      </c>
      <c r="D8" s="19">
        <v>0</v>
      </c>
      <c r="E8" s="17" t="s">
        <v>52</v>
      </c>
      <c r="F8" s="17" t="s">
        <v>55</v>
      </c>
    </row>
    <row r="9" spans="1:6" x14ac:dyDescent="0.25">
      <c r="A9" s="17" t="s">
        <v>41</v>
      </c>
      <c r="B9" s="17" t="s">
        <v>44</v>
      </c>
      <c r="C9" s="17" t="s">
        <v>49</v>
      </c>
      <c r="D9" s="19">
        <v>0</v>
      </c>
      <c r="E9" s="17" t="s">
        <v>51</v>
      </c>
      <c r="F9" s="17" t="s">
        <v>54</v>
      </c>
    </row>
    <row r="10" spans="1:6" x14ac:dyDescent="0.25">
      <c r="A10" s="17" t="s">
        <v>42</v>
      </c>
      <c r="B10" s="17" t="s">
        <v>46</v>
      </c>
      <c r="C10" s="17" t="s">
        <v>48</v>
      </c>
      <c r="D10" s="19">
        <v>0</v>
      </c>
      <c r="E10" s="17" t="s">
        <v>51</v>
      </c>
      <c r="F10" s="17" t="s">
        <v>55</v>
      </c>
    </row>
    <row r="11" spans="1:6" x14ac:dyDescent="0.25">
      <c r="A11" s="17" t="s">
        <v>43</v>
      </c>
      <c r="B11" s="17" t="s">
        <v>45</v>
      </c>
      <c r="C11" s="17" t="s">
        <v>49</v>
      </c>
      <c r="D11" s="19">
        <v>1</v>
      </c>
      <c r="E11" s="17" t="s">
        <v>53</v>
      </c>
      <c r="F11" s="17" t="s">
        <v>55</v>
      </c>
    </row>
    <row r="12" spans="1:6" x14ac:dyDescent="0.25">
      <c r="A12" s="17" t="s">
        <v>69</v>
      </c>
      <c r="B12" s="17" t="s">
        <v>45</v>
      </c>
      <c r="C12" s="17" t="s">
        <v>48</v>
      </c>
      <c r="D12" s="19" t="s">
        <v>50</v>
      </c>
      <c r="E12" s="17" t="s">
        <v>52</v>
      </c>
      <c r="F12" s="17" t="s">
        <v>55</v>
      </c>
    </row>
    <row r="13" spans="1:6" x14ac:dyDescent="0.25">
      <c r="A13" s="17" t="s">
        <v>70</v>
      </c>
      <c r="B13" s="17" t="s">
        <v>46</v>
      </c>
      <c r="C13" s="17" t="s">
        <v>48</v>
      </c>
      <c r="D13" s="19">
        <v>0</v>
      </c>
      <c r="E13" s="17" t="s">
        <v>51</v>
      </c>
      <c r="F13" s="17" t="s">
        <v>55</v>
      </c>
    </row>
    <row r="14" spans="1:6" x14ac:dyDescent="0.25">
      <c r="A14" s="17" t="s">
        <v>71</v>
      </c>
      <c r="B14" s="17" t="s">
        <v>46</v>
      </c>
      <c r="C14" s="17" t="s">
        <v>49</v>
      </c>
      <c r="D14" s="19">
        <v>1</v>
      </c>
      <c r="E14" s="17" t="s">
        <v>51</v>
      </c>
      <c r="F14" s="17" t="s">
        <v>54</v>
      </c>
    </row>
    <row r="15" spans="1:6" x14ac:dyDescent="0.25">
      <c r="A15" s="17" t="s">
        <v>72</v>
      </c>
      <c r="B15" s="17" t="s">
        <v>44</v>
      </c>
      <c r="C15" s="17" t="s">
        <v>48</v>
      </c>
      <c r="D15" s="19">
        <v>0</v>
      </c>
      <c r="E15" s="17" t="s">
        <v>53</v>
      </c>
      <c r="F15" s="17" t="s">
        <v>55</v>
      </c>
    </row>
    <row r="16" spans="1:6" x14ac:dyDescent="0.25">
      <c r="A16" s="17" t="s">
        <v>73</v>
      </c>
      <c r="B16" s="17" t="s">
        <v>46</v>
      </c>
      <c r="C16" s="17" t="s">
        <v>48</v>
      </c>
      <c r="D16" s="19">
        <v>0</v>
      </c>
      <c r="E16" s="17" t="s">
        <v>51</v>
      </c>
      <c r="F16" s="17" t="s">
        <v>55</v>
      </c>
    </row>
    <row r="17" spans="1:6" x14ac:dyDescent="0.25">
      <c r="A17" s="17" t="s">
        <v>74</v>
      </c>
      <c r="B17" s="17" t="s">
        <v>45</v>
      </c>
      <c r="C17" s="17" t="s">
        <v>49</v>
      </c>
      <c r="D17" s="19">
        <v>1</v>
      </c>
      <c r="E17" s="17" t="s">
        <v>53</v>
      </c>
      <c r="F17" s="17" t="s">
        <v>55</v>
      </c>
    </row>
    <row r="18" spans="1:6" x14ac:dyDescent="0.25">
      <c r="A18" s="17" t="s">
        <v>75</v>
      </c>
      <c r="B18" s="17" t="s">
        <v>45</v>
      </c>
      <c r="C18" s="17" t="s">
        <v>48</v>
      </c>
      <c r="D18" s="19" t="s">
        <v>50</v>
      </c>
      <c r="E18" s="17" t="s">
        <v>52</v>
      </c>
      <c r="F18" s="17" t="s">
        <v>55</v>
      </c>
    </row>
    <row r="19" spans="1:6" x14ac:dyDescent="0.25">
      <c r="A19" s="17" t="s">
        <v>76</v>
      </c>
      <c r="B19" s="17" t="s">
        <v>44</v>
      </c>
      <c r="C19" s="17" t="s">
        <v>49</v>
      </c>
      <c r="D19" s="19">
        <v>0</v>
      </c>
      <c r="E19" s="17" t="s">
        <v>51</v>
      </c>
      <c r="F19" s="17" t="s">
        <v>54</v>
      </c>
    </row>
    <row r="20" spans="1:6" x14ac:dyDescent="0.25">
      <c r="A20" s="17" t="s">
        <v>77</v>
      </c>
      <c r="B20" s="17" t="s">
        <v>46</v>
      </c>
      <c r="C20" s="17" t="s">
        <v>48</v>
      </c>
      <c r="D20" s="19">
        <v>0</v>
      </c>
      <c r="E20" s="17" t="s">
        <v>51</v>
      </c>
      <c r="F20" s="17" t="s">
        <v>55</v>
      </c>
    </row>
    <row r="21" spans="1:6" x14ac:dyDescent="0.25">
      <c r="A21" s="17" t="s">
        <v>78</v>
      </c>
      <c r="B21" s="17" t="s">
        <v>45</v>
      </c>
      <c r="C21" s="17" t="s">
        <v>49</v>
      </c>
      <c r="D21" s="19">
        <v>1</v>
      </c>
      <c r="E21" s="17" t="s">
        <v>53</v>
      </c>
      <c r="F21" s="17" t="s">
        <v>55</v>
      </c>
    </row>
    <row r="22" spans="1:6" x14ac:dyDescent="0.25">
      <c r="A22" s="17" t="s">
        <v>79</v>
      </c>
      <c r="B22" s="17" t="s">
        <v>45</v>
      </c>
      <c r="C22" s="17" t="s">
        <v>48</v>
      </c>
      <c r="D22" s="19" t="s">
        <v>50</v>
      </c>
      <c r="E22" s="17" t="s">
        <v>52</v>
      </c>
      <c r="F22" s="17" t="s">
        <v>68</v>
      </c>
    </row>
    <row r="23" spans="1:6" x14ac:dyDescent="0.25">
      <c r="A23" s="17" t="s">
        <v>80</v>
      </c>
      <c r="B23" s="17" t="s">
        <v>46</v>
      </c>
      <c r="C23" s="17" t="s">
        <v>48</v>
      </c>
      <c r="D23" s="19">
        <v>0</v>
      </c>
      <c r="E23" s="17" t="s">
        <v>53</v>
      </c>
      <c r="F23" s="17" t="s">
        <v>54</v>
      </c>
    </row>
    <row r="24" spans="1:6" x14ac:dyDescent="0.25">
      <c r="A24" s="17" t="s">
        <v>81</v>
      </c>
      <c r="B24" s="17" t="s">
        <v>46</v>
      </c>
      <c r="C24" s="17" t="s">
        <v>49</v>
      </c>
      <c r="D24" s="19">
        <v>1</v>
      </c>
      <c r="E24" s="17" t="s">
        <v>51</v>
      </c>
      <c r="F24" s="17" t="s">
        <v>54</v>
      </c>
    </row>
    <row r="25" spans="1:6" x14ac:dyDescent="0.25">
      <c r="A25" s="17" t="s">
        <v>82</v>
      </c>
      <c r="B25" s="17" t="s">
        <v>44</v>
      </c>
      <c r="C25" s="17" t="s">
        <v>48</v>
      </c>
      <c r="D25" s="19">
        <v>0</v>
      </c>
      <c r="E25" s="17" t="s">
        <v>53</v>
      </c>
      <c r="F25" s="17" t="s">
        <v>55</v>
      </c>
    </row>
    <row r="26" spans="1:6" x14ac:dyDescent="0.25">
      <c r="A26" s="17" t="s">
        <v>83</v>
      </c>
      <c r="B26" s="17" t="s">
        <v>46</v>
      </c>
      <c r="C26" s="17" t="s">
        <v>48</v>
      </c>
      <c r="D26" s="19">
        <v>0</v>
      </c>
      <c r="E26" s="17" t="s">
        <v>51</v>
      </c>
      <c r="F26" s="17" t="s">
        <v>55</v>
      </c>
    </row>
    <row r="27" spans="1:6" x14ac:dyDescent="0.25">
      <c r="A27" s="17" t="s">
        <v>84</v>
      </c>
      <c r="B27" s="17" t="s">
        <v>45</v>
      </c>
      <c r="C27" s="17" t="s">
        <v>49</v>
      </c>
      <c r="D27" s="19">
        <v>1</v>
      </c>
      <c r="E27" s="17" t="s">
        <v>53</v>
      </c>
      <c r="F27" s="17" t="s">
        <v>55</v>
      </c>
    </row>
    <row r="28" spans="1:6" x14ac:dyDescent="0.25">
      <c r="A28" s="17" t="s">
        <v>85</v>
      </c>
      <c r="B28" s="17" t="s">
        <v>45</v>
      </c>
      <c r="C28" s="17" t="s">
        <v>48</v>
      </c>
      <c r="D28" s="19" t="s">
        <v>50</v>
      </c>
      <c r="E28" s="17" t="s">
        <v>52</v>
      </c>
      <c r="F28" s="17" t="s">
        <v>55</v>
      </c>
    </row>
    <row r="29" spans="1:6" x14ac:dyDescent="0.25">
      <c r="A29" s="17" t="s">
        <v>86</v>
      </c>
      <c r="B29" s="17" t="s">
        <v>44</v>
      </c>
      <c r="C29" s="17" t="s">
        <v>49</v>
      </c>
      <c r="D29" s="19">
        <v>0</v>
      </c>
      <c r="E29" s="17" t="s">
        <v>51</v>
      </c>
      <c r="F29" s="17" t="s">
        <v>54</v>
      </c>
    </row>
    <row r="30" spans="1:6" x14ac:dyDescent="0.25">
      <c r="A30" s="17" t="s">
        <v>87</v>
      </c>
      <c r="B30" s="17" t="s">
        <v>46</v>
      </c>
      <c r="C30" s="17" t="s">
        <v>48</v>
      </c>
      <c r="D30" s="19">
        <v>0</v>
      </c>
      <c r="E30" s="17" t="s">
        <v>51</v>
      </c>
      <c r="F30" s="17" t="s">
        <v>55</v>
      </c>
    </row>
    <row r="31" spans="1:6" x14ac:dyDescent="0.25">
      <c r="A31" s="17" t="s">
        <v>88</v>
      </c>
      <c r="B31" s="17" t="s">
        <v>45</v>
      </c>
      <c r="C31" s="17" t="s">
        <v>49</v>
      </c>
      <c r="D31" s="19">
        <v>1</v>
      </c>
      <c r="E31" s="17" t="s">
        <v>53</v>
      </c>
      <c r="F31" s="17" t="s">
        <v>55</v>
      </c>
    </row>
    <row r="32" spans="1:6" x14ac:dyDescent="0.25">
      <c r="A32" s="17" t="s">
        <v>89</v>
      </c>
      <c r="B32" s="17" t="s">
        <v>45</v>
      </c>
      <c r="C32" s="17" t="s">
        <v>48</v>
      </c>
      <c r="D32" s="19" t="s">
        <v>50</v>
      </c>
      <c r="E32" s="17" t="s">
        <v>52</v>
      </c>
      <c r="F32" s="17" t="s">
        <v>55</v>
      </c>
    </row>
    <row r="33" spans="1:6" x14ac:dyDescent="0.25">
      <c r="A33" s="17" t="s">
        <v>90</v>
      </c>
      <c r="B33" s="17" t="s">
        <v>45</v>
      </c>
      <c r="C33" s="17" t="s">
        <v>48</v>
      </c>
      <c r="D33" s="19" t="s">
        <v>50</v>
      </c>
      <c r="E33" s="17" t="s">
        <v>51</v>
      </c>
      <c r="F33" s="17" t="s">
        <v>54</v>
      </c>
    </row>
    <row r="34" spans="1:6" x14ac:dyDescent="0.25">
      <c r="A34" s="17" t="s">
        <v>91</v>
      </c>
      <c r="B34" s="17" t="s">
        <v>46</v>
      </c>
      <c r="C34" s="17" t="s">
        <v>48</v>
      </c>
      <c r="D34" s="19">
        <v>0</v>
      </c>
      <c r="E34" s="17" t="s">
        <v>51</v>
      </c>
      <c r="F34" s="17" t="s">
        <v>55</v>
      </c>
    </row>
    <row r="35" spans="1:6" x14ac:dyDescent="0.25">
      <c r="A35" s="17" t="s">
        <v>92</v>
      </c>
      <c r="B35" s="17" t="s">
        <v>46</v>
      </c>
      <c r="C35" s="17" t="s">
        <v>49</v>
      </c>
      <c r="D35" s="19">
        <v>1</v>
      </c>
      <c r="E35" s="17" t="s">
        <v>51</v>
      </c>
      <c r="F35" s="17" t="s">
        <v>54</v>
      </c>
    </row>
    <row r="36" spans="1:6" x14ac:dyDescent="0.25">
      <c r="A36" s="17" t="s">
        <v>93</v>
      </c>
      <c r="B36" s="17" t="s">
        <v>44</v>
      </c>
      <c r="C36" s="17" t="s">
        <v>48</v>
      </c>
      <c r="D36" s="19">
        <v>0</v>
      </c>
      <c r="E36" s="17" t="s">
        <v>53</v>
      </c>
      <c r="F36" s="17" t="s">
        <v>55</v>
      </c>
    </row>
    <row r="37" spans="1:6" x14ac:dyDescent="0.25">
      <c r="A37" s="17" t="s">
        <v>94</v>
      </c>
      <c r="B37" s="17" t="s">
        <v>46</v>
      </c>
      <c r="C37" s="17" t="s">
        <v>48</v>
      </c>
      <c r="D37" s="19">
        <v>0</v>
      </c>
      <c r="E37" s="17" t="s">
        <v>51</v>
      </c>
      <c r="F37" s="17" t="s">
        <v>55</v>
      </c>
    </row>
    <row r="38" spans="1:6" x14ac:dyDescent="0.25">
      <c r="A38" s="17" t="s">
        <v>95</v>
      </c>
      <c r="B38" s="17" t="s">
        <v>45</v>
      </c>
      <c r="C38" s="17" t="s">
        <v>49</v>
      </c>
      <c r="D38" s="19">
        <v>1</v>
      </c>
      <c r="E38" s="17" t="s">
        <v>53</v>
      </c>
      <c r="F38" s="17" t="s">
        <v>55</v>
      </c>
    </row>
    <row r="39" spans="1:6" x14ac:dyDescent="0.25">
      <c r="A39" s="17" t="s">
        <v>96</v>
      </c>
      <c r="B39" s="17" t="s">
        <v>45</v>
      </c>
      <c r="C39" s="17" t="s">
        <v>48</v>
      </c>
      <c r="D39" s="19" t="s">
        <v>50</v>
      </c>
      <c r="E39" s="17" t="s">
        <v>52</v>
      </c>
      <c r="F39" s="17" t="s">
        <v>55</v>
      </c>
    </row>
    <row r="40" spans="1:6" x14ac:dyDescent="0.25">
      <c r="A40" s="17" t="s">
        <v>97</v>
      </c>
      <c r="B40" s="17" t="s">
        <v>44</v>
      </c>
      <c r="C40" s="17" t="s">
        <v>49</v>
      </c>
      <c r="D40" s="19">
        <v>0</v>
      </c>
      <c r="E40" s="17" t="s">
        <v>51</v>
      </c>
      <c r="F40" s="17" t="s">
        <v>54</v>
      </c>
    </row>
    <row r="41" spans="1:6" x14ac:dyDescent="0.25">
      <c r="A41" s="17" t="s">
        <v>98</v>
      </c>
      <c r="B41" s="17" t="s">
        <v>46</v>
      </c>
      <c r="C41" s="17" t="s">
        <v>48</v>
      </c>
      <c r="D41" s="19">
        <v>0</v>
      </c>
      <c r="E41" s="17" t="s">
        <v>51</v>
      </c>
      <c r="F41" s="17" t="s">
        <v>55</v>
      </c>
    </row>
    <row r="42" spans="1:6" x14ac:dyDescent="0.25">
      <c r="A42" s="17" t="s">
        <v>99</v>
      </c>
      <c r="B42" s="17" t="s">
        <v>45</v>
      </c>
      <c r="C42" s="17" t="s">
        <v>49</v>
      </c>
      <c r="D42" s="19">
        <v>1</v>
      </c>
      <c r="E42" s="17" t="s">
        <v>53</v>
      </c>
      <c r="F42" s="17" t="s">
        <v>55</v>
      </c>
    </row>
    <row r="43" spans="1:6" x14ac:dyDescent="0.25">
      <c r="A43" s="17" t="s">
        <v>100</v>
      </c>
      <c r="B43" s="17" t="s">
        <v>46</v>
      </c>
      <c r="C43" s="17" t="s">
        <v>47</v>
      </c>
      <c r="D43" s="19">
        <v>0</v>
      </c>
      <c r="E43" s="17" t="s">
        <v>53</v>
      </c>
      <c r="F43" s="17" t="s">
        <v>54</v>
      </c>
    </row>
    <row r="44" spans="1:6" x14ac:dyDescent="0.25">
      <c r="A44" s="17" t="s">
        <v>101</v>
      </c>
      <c r="B44" s="17" t="s">
        <v>46</v>
      </c>
      <c r="C44" s="17" t="s">
        <v>49</v>
      </c>
      <c r="D44" s="19">
        <v>1</v>
      </c>
      <c r="E44" s="17" t="s">
        <v>51</v>
      </c>
      <c r="F44" s="17" t="s">
        <v>54</v>
      </c>
    </row>
    <row r="45" spans="1:6" x14ac:dyDescent="0.25">
      <c r="A45" s="17" t="s">
        <v>102</v>
      </c>
      <c r="B45" s="17" t="s">
        <v>44</v>
      </c>
      <c r="C45" s="17" t="s">
        <v>48</v>
      </c>
      <c r="D45" s="19">
        <v>0</v>
      </c>
      <c r="E45" s="17" t="s">
        <v>53</v>
      </c>
      <c r="F45" s="17" t="s">
        <v>55</v>
      </c>
    </row>
    <row r="46" spans="1:6" x14ac:dyDescent="0.25">
      <c r="A46" s="17" t="s">
        <v>103</v>
      </c>
      <c r="B46" s="17" t="s">
        <v>46</v>
      </c>
      <c r="C46" s="17" t="s">
        <v>48</v>
      </c>
      <c r="D46" s="19">
        <v>0</v>
      </c>
      <c r="E46" s="17" t="s">
        <v>51</v>
      </c>
      <c r="F46" s="17" t="s">
        <v>55</v>
      </c>
    </row>
    <row r="47" spans="1:6" x14ac:dyDescent="0.25">
      <c r="A47" s="17" t="s">
        <v>104</v>
      </c>
      <c r="B47" s="17" t="s">
        <v>45</v>
      </c>
      <c r="C47" s="17" t="s">
        <v>49</v>
      </c>
      <c r="D47" s="19">
        <v>1</v>
      </c>
      <c r="E47" s="17" t="s">
        <v>53</v>
      </c>
      <c r="F47" s="17" t="s">
        <v>55</v>
      </c>
    </row>
    <row r="48" spans="1:6" x14ac:dyDescent="0.25">
      <c r="A48" s="17" t="s">
        <v>105</v>
      </c>
      <c r="B48" s="17" t="s">
        <v>44</v>
      </c>
      <c r="C48" s="17" t="s">
        <v>49</v>
      </c>
      <c r="D48" s="19">
        <v>0</v>
      </c>
      <c r="E48" s="17" t="s">
        <v>51</v>
      </c>
      <c r="F48" s="17" t="s">
        <v>54</v>
      </c>
    </row>
    <row r="49" spans="1:6" x14ac:dyDescent="0.25">
      <c r="A49" s="17" t="s">
        <v>106</v>
      </c>
      <c r="B49" s="17" t="s">
        <v>46</v>
      </c>
      <c r="C49" s="17" t="s">
        <v>48</v>
      </c>
      <c r="D49" s="19">
        <v>0</v>
      </c>
      <c r="E49" s="17" t="s">
        <v>51</v>
      </c>
      <c r="F49" s="17" t="s">
        <v>55</v>
      </c>
    </row>
    <row r="50" spans="1:6" x14ac:dyDescent="0.25">
      <c r="A50" s="17" t="s">
        <v>107</v>
      </c>
      <c r="B50" s="17" t="s">
        <v>45</v>
      </c>
      <c r="C50" s="17" t="s">
        <v>49</v>
      </c>
      <c r="D50" s="19">
        <v>1</v>
      </c>
      <c r="E50" s="17" t="s">
        <v>53</v>
      </c>
      <c r="F50" s="17" t="s">
        <v>55</v>
      </c>
    </row>
    <row r="51" spans="1:6" x14ac:dyDescent="0.25">
      <c r="A51" s="17" t="s">
        <v>108</v>
      </c>
      <c r="B51" s="17" t="s">
        <v>45</v>
      </c>
      <c r="C51" s="17" t="s">
        <v>48</v>
      </c>
      <c r="D51" s="19" t="s">
        <v>50</v>
      </c>
      <c r="E51" s="17" t="s">
        <v>52</v>
      </c>
      <c r="F51" s="17" t="s">
        <v>55</v>
      </c>
    </row>
    <row r="52" spans="1:6" x14ac:dyDescent="0.25">
      <c r="A52" s="17" t="s">
        <v>109</v>
      </c>
      <c r="B52" s="17" t="s">
        <v>46</v>
      </c>
      <c r="C52" s="17" t="s">
        <v>48</v>
      </c>
      <c r="D52" s="19">
        <v>0</v>
      </c>
      <c r="E52" s="17" t="s">
        <v>53</v>
      </c>
      <c r="F52" s="17" t="s">
        <v>54</v>
      </c>
    </row>
    <row r="53" spans="1:6" x14ac:dyDescent="0.25">
      <c r="A53" s="17" t="s">
        <v>110</v>
      </c>
      <c r="B53" s="17" t="s">
        <v>46</v>
      </c>
      <c r="C53" s="17" t="s">
        <v>49</v>
      </c>
      <c r="D53" s="19">
        <v>1</v>
      </c>
      <c r="E53" s="17" t="s">
        <v>51</v>
      </c>
      <c r="F53" s="17" t="s">
        <v>54</v>
      </c>
    </row>
    <row r="54" spans="1:6" x14ac:dyDescent="0.25">
      <c r="A54" s="17" t="s">
        <v>111</v>
      </c>
      <c r="B54" s="17" t="s">
        <v>44</v>
      </c>
      <c r="C54" s="17" t="s">
        <v>48</v>
      </c>
      <c r="D54" s="19">
        <v>0</v>
      </c>
      <c r="E54" s="17" t="s">
        <v>53</v>
      </c>
      <c r="F54" s="17" t="s">
        <v>55</v>
      </c>
    </row>
    <row r="55" spans="1:6" x14ac:dyDescent="0.25">
      <c r="A55" s="17" t="s">
        <v>112</v>
      </c>
      <c r="B55" s="17" t="s">
        <v>46</v>
      </c>
      <c r="C55" s="17" t="s">
        <v>48</v>
      </c>
      <c r="D55" s="19">
        <v>0</v>
      </c>
      <c r="E55" s="17" t="s">
        <v>51</v>
      </c>
      <c r="F55" s="17" t="s">
        <v>55</v>
      </c>
    </row>
    <row r="56" spans="1:6" x14ac:dyDescent="0.25">
      <c r="A56" s="17" t="s">
        <v>113</v>
      </c>
      <c r="B56" s="17" t="s">
        <v>45</v>
      </c>
      <c r="C56" s="17" t="s">
        <v>49</v>
      </c>
      <c r="D56" s="19">
        <v>1</v>
      </c>
      <c r="E56" s="17" t="s">
        <v>53</v>
      </c>
      <c r="F56" s="17" t="s">
        <v>68</v>
      </c>
    </row>
    <row r="57" spans="1:6" x14ac:dyDescent="0.25">
      <c r="A57" s="17" t="s">
        <v>114</v>
      </c>
      <c r="B57" s="17" t="s">
        <v>44</v>
      </c>
      <c r="C57" s="17" t="s">
        <v>49</v>
      </c>
      <c r="D57" s="19">
        <v>0</v>
      </c>
      <c r="E57" s="17" t="s">
        <v>51</v>
      </c>
      <c r="F57" s="17" t="s">
        <v>54</v>
      </c>
    </row>
    <row r="58" spans="1:6" x14ac:dyDescent="0.25">
      <c r="A58" s="17" t="s">
        <v>115</v>
      </c>
      <c r="B58" s="17" t="s">
        <v>46</v>
      </c>
      <c r="C58" s="17" t="s">
        <v>48</v>
      </c>
      <c r="D58" s="19">
        <v>0</v>
      </c>
      <c r="E58" s="17" t="s">
        <v>51</v>
      </c>
      <c r="F58" s="17" t="s">
        <v>55</v>
      </c>
    </row>
    <row r="59" spans="1:6" x14ac:dyDescent="0.25">
      <c r="A59" s="17" t="s">
        <v>116</v>
      </c>
      <c r="B59" s="17" t="s">
        <v>45</v>
      </c>
      <c r="C59" s="17" t="s">
        <v>48</v>
      </c>
      <c r="D59" s="19" t="s">
        <v>50</v>
      </c>
      <c r="E59" s="17" t="s">
        <v>52</v>
      </c>
      <c r="F59" s="17" t="s">
        <v>55</v>
      </c>
    </row>
    <row r="60" spans="1:6" x14ac:dyDescent="0.25">
      <c r="A60" s="17" t="s">
        <v>117</v>
      </c>
      <c r="B60" s="17" t="s">
        <v>45</v>
      </c>
      <c r="C60" s="17" t="s">
        <v>48</v>
      </c>
      <c r="D60" s="19" t="s">
        <v>50</v>
      </c>
      <c r="E60" s="17" t="s">
        <v>51</v>
      </c>
      <c r="F60" s="17" t="s">
        <v>54</v>
      </c>
    </row>
    <row r="61" spans="1:6" x14ac:dyDescent="0.25">
      <c r="A61" s="17" t="s">
        <v>118</v>
      </c>
      <c r="B61" s="17" t="s">
        <v>46</v>
      </c>
      <c r="C61" s="17" t="s">
        <v>48</v>
      </c>
      <c r="D61" s="19">
        <v>0</v>
      </c>
      <c r="E61" s="17" t="s">
        <v>51</v>
      </c>
      <c r="F61" s="17" t="s">
        <v>55</v>
      </c>
    </row>
    <row r="62" spans="1:6" x14ac:dyDescent="0.25">
      <c r="A62" s="17" t="s">
        <v>119</v>
      </c>
      <c r="B62" s="17" t="s">
        <v>46</v>
      </c>
      <c r="C62" s="17" t="s">
        <v>49</v>
      </c>
      <c r="D62" s="19">
        <v>1</v>
      </c>
      <c r="E62" s="17" t="s">
        <v>51</v>
      </c>
      <c r="F62" s="17" t="s">
        <v>54</v>
      </c>
    </row>
    <row r="63" spans="1:6" x14ac:dyDescent="0.25">
      <c r="A63" s="17" t="s">
        <v>120</v>
      </c>
      <c r="B63" s="17" t="s">
        <v>44</v>
      </c>
      <c r="C63" s="17" t="s">
        <v>48</v>
      </c>
      <c r="D63" s="19">
        <v>0</v>
      </c>
      <c r="E63" s="17" t="s">
        <v>53</v>
      </c>
      <c r="F63" s="17" t="s">
        <v>55</v>
      </c>
    </row>
    <row r="64" spans="1:6" x14ac:dyDescent="0.25">
      <c r="A64" s="17" t="s">
        <v>121</v>
      </c>
      <c r="B64" s="17" t="s">
        <v>46</v>
      </c>
      <c r="C64" s="17" t="s">
        <v>48</v>
      </c>
      <c r="D64" s="19">
        <v>0</v>
      </c>
      <c r="E64" s="17" t="s">
        <v>51</v>
      </c>
      <c r="F64" s="17" t="s">
        <v>55</v>
      </c>
    </row>
    <row r="65" spans="1:6" x14ac:dyDescent="0.25">
      <c r="A65" s="17" t="s">
        <v>122</v>
      </c>
      <c r="B65" s="17" t="s">
        <v>45</v>
      </c>
      <c r="C65" s="17" t="s">
        <v>49</v>
      </c>
      <c r="D65" s="19" t="s">
        <v>50</v>
      </c>
      <c r="E65" s="17" t="s">
        <v>53</v>
      </c>
      <c r="F65" s="17" t="s">
        <v>55</v>
      </c>
    </row>
    <row r="66" spans="1:6" x14ac:dyDescent="0.25">
      <c r="A66" s="17" t="s">
        <v>123</v>
      </c>
      <c r="B66" s="17" t="s">
        <v>44</v>
      </c>
      <c r="C66" s="17" t="s">
        <v>47</v>
      </c>
      <c r="D66" s="19">
        <v>0</v>
      </c>
      <c r="E66" s="17" t="s">
        <v>51</v>
      </c>
      <c r="F66" s="17" t="s">
        <v>54</v>
      </c>
    </row>
    <row r="67" spans="1:6" x14ac:dyDescent="0.25">
      <c r="A67" s="17" t="s">
        <v>124</v>
      </c>
      <c r="B67" s="17" t="s">
        <v>46</v>
      </c>
      <c r="C67" s="17" t="s">
        <v>48</v>
      </c>
      <c r="D67" s="19">
        <v>0</v>
      </c>
      <c r="E67" s="17" t="s">
        <v>51</v>
      </c>
      <c r="F67" s="17" t="s">
        <v>55</v>
      </c>
    </row>
    <row r="68" spans="1:6" x14ac:dyDescent="0.25">
      <c r="A68" s="17" t="s">
        <v>125</v>
      </c>
      <c r="B68" s="17" t="s">
        <v>45</v>
      </c>
      <c r="C68" s="17" t="s">
        <v>49</v>
      </c>
      <c r="D68" s="19">
        <v>1</v>
      </c>
      <c r="E68" s="17" t="s">
        <v>53</v>
      </c>
      <c r="F68" s="17" t="s">
        <v>55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Sheet3</vt:lpstr>
      <vt:lpstr>Sheet5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oneway</dc:creator>
  <cp:lastModifiedBy>Indri</cp:lastModifiedBy>
  <dcterms:created xsi:type="dcterms:W3CDTF">2017-11-21T05:55:39Z</dcterms:created>
  <dcterms:modified xsi:type="dcterms:W3CDTF">2018-01-12T15:42:51Z</dcterms:modified>
</cp:coreProperties>
</file>