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NGAJAR\Pengantar AKuntansi\"/>
    </mc:Choice>
  </mc:AlternateContent>
  <xr:revisionPtr revIDLastSave="0" documentId="13_ncr:1_{60CAD712-BB5A-423E-8A70-89E6972266B2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NERACA SALDO" sheetId="3" r:id="rId1"/>
    <sheet name="AJP" sheetId="2" r:id="rId2"/>
    <sheet name="WORKSHEET" sheetId="1" r:id="rId3"/>
    <sheet name="LABA RUGI" sheetId="8" r:id="rId4"/>
    <sheet name="PERUBAHAN MODAL" sheetId="6" r:id="rId5"/>
    <sheet name="NERAC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8" l="1"/>
  <c r="C17" i="8"/>
  <c r="D18" i="8" s="1"/>
  <c r="D20" i="8" s="1"/>
  <c r="E22" i="8" s="1"/>
  <c r="E10" i="8"/>
  <c r="E11" i="8" s="1"/>
  <c r="D12" i="4"/>
  <c r="D20" i="4" s="1"/>
  <c r="B13" i="4"/>
  <c r="B20" i="4" s="1"/>
  <c r="I27" i="1"/>
  <c r="H27" i="1"/>
  <c r="H19" i="1"/>
  <c r="H16" i="1"/>
  <c r="J32" i="1"/>
  <c r="J34" i="1" s="1"/>
  <c r="K32" i="1"/>
  <c r="K34" i="1" s="1"/>
  <c r="D32" i="1"/>
  <c r="E32" i="1"/>
  <c r="F32" i="1"/>
  <c r="G18" i="1"/>
  <c r="G32" i="1" s="1"/>
  <c r="G17" i="1"/>
  <c r="I17" i="1" s="1"/>
  <c r="F16" i="1"/>
  <c r="E23" i="8" l="1"/>
  <c r="E33" i="8" s="1"/>
  <c r="I18" i="1"/>
  <c r="I32" i="1" s="1"/>
  <c r="I34" i="1" s="1"/>
  <c r="H32" i="1"/>
  <c r="H34" i="1" s="1"/>
</calcChain>
</file>

<file path=xl/sharedStrings.xml><?xml version="1.0" encoding="utf-8"?>
<sst xmlns="http://schemas.openxmlformats.org/spreadsheetml/2006/main" count="164" uniqueCount="126">
  <si>
    <t>Rekening</t>
  </si>
  <si>
    <t>Neraca Saldo</t>
  </si>
  <si>
    <t>Penyesuaian</t>
  </si>
  <si>
    <t>Neraca saldo setelah penyesuaian</t>
  </si>
  <si>
    <t>Laba Rugi</t>
  </si>
  <si>
    <t>Neraca</t>
  </si>
  <si>
    <t>Debet</t>
  </si>
  <si>
    <t>Kredit</t>
  </si>
  <si>
    <t>Kas</t>
  </si>
  <si>
    <t>Piutang dagang</t>
  </si>
  <si>
    <t>Persediaan barang dagangan</t>
  </si>
  <si>
    <t>Asr. Dibayar dimuka</t>
  </si>
  <si>
    <t>Gedung</t>
  </si>
  <si>
    <t>Akum Dep. Gedung</t>
  </si>
  <si>
    <t xml:space="preserve">Utang Dagang </t>
  </si>
  <si>
    <t>Modal, Mutiara</t>
  </si>
  <si>
    <t>Prive, Mutiara</t>
  </si>
  <si>
    <t>Penjualan</t>
  </si>
  <si>
    <t>Retur &amp;  Pot. penjualan</t>
  </si>
  <si>
    <t>Pot.  tunai penjualan</t>
  </si>
  <si>
    <t>Pembelian</t>
  </si>
  <si>
    <t>Retur &amp; pot. pembelian</t>
  </si>
  <si>
    <t>Pot.  tunai pembelian</t>
  </si>
  <si>
    <t>Bi. angkut pembelian</t>
  </si>
  <si>
    <t>Bi.  angkut penjualan</t>
  </si>
  <si>
    <t>Biaya iklan</t>
  </si>
  <si>
    <t>Biaya sewa</t>
  </si>
  <si>
    <t>Biaya gaji</t>
  </si>
  <si>
    <t>Biaya rupa-rupa</t>
  </si>
  <si>
    <t>Total</t>
  </si>
  <si>
    <t>Biaya Asuransi</t>
  </si>
  <si>
    <t>Biaya Dep. gedung</t>
  </si>
  <si>
    <t>Hutang gaji</t>
  </si>
  <si>
    <t>Hutang sewa</t>
  </si>
  <si>
    <t xml:space="preserve">Saldo Laba </t>
  </si>
  <si>
    <t>-</t>
  </si>
  <si>
    <t>JURNAL PENYESUAIAN</t>
  </si>
  <si>
    <t>Tanggal</t>
  </si>
  <si>
    <t>Keterangan</t>
  </si>
  <si>
    <t>Jumlah</t>
  </si>
  <si>
    <t xml:space="preserve">        D                K</t>
  </si>
  <si>
    <t>Des</t>
  </si>
  <si>
    <t xml:space="preserve">              Persediaan Barang Dagangan</t>
  </si>
  <si>
    <t>Potongan tunai pembelian</t>
  </si>
  <si>
    <t xml:space="preserve">              Asuransi dibayar dimuka</t>
  </si>
  <si>
    <t>Biaya Depresiasi Gedung</t>
  </si>
  <si>
    <t xml:space="preserve">             Akum. penyusutan gedung</t>
  </si>
  <si>
    <t>Biaya Gaji</t>
  </si>
  <si>
    <t xml:space="preserve">             Hutang gaji</t>
  </si>
  <si>
    <t xml:space="preserve">            Hutang sewa</t>
  </si>
  <si>
    <t>Saldo</t>
  </si>
  <si>
    <t>Asurasni Dibayar dimuka</t>
  </si>
  <si>
    <t>Akumulasi Depresiasi Gedung</t>
  </si>
  <si>
    <t>Retur dan Potongan penjualan</t>
  </si>
  <si>
    <t>Potongan tunai penjualan</t>
  </si>
  <si>
    <t>Retur dan potongan pembelian</t>
  </si>
  <si>
    <t>Biaya angkut pembelian</t>
  </si>
  <si>
    <t>Biaya angkut penjualan</t>
  </si>
  <si>
    <t>NO</t>
  </si>
  <si>
    <t>REF</t>
  </si>
  <si>
    <t>PERUSAHAAN DAGANG MUTIARA</t>
  </si>
  <si>
    <t>NERACA SALDO</t>
  </si>
  <si>
    <t>31 DESEMBER  2002 (dalam ribuan rupiah)</t>
  </si>
  <si>
    <t>NERACA</t>
  </si>
  <si>
    <t>(DALAM RIBUAN RUPIAH)</t>
  </si>
  <si>
    <t>AKTIVA</t>
  </si>
  <si>
    <t>PASSIVA</t>
  </si>
  <si>
    <t>Aktiva Lancar</t>
  </si>
  <si>
    <t xml:space="preserve">Kas                                        </t>
  </si>
  <si>
    <t xml:space="preserve">PiutangDagang                                </t>
  </si>
  <si>
    <t xml:space="preserve">Persediaan Barang dagangan           </t>
  </si>
  <si>
    <t xml:space="preserve">Asuransi Dibayar Dimuka                  </t>
  </si>
  <si>
    <t>Jumlah Aktiva Lancar</t>
  </si>
  <si>
    <t>Aktiva Tak Lancar</t>
  </si>
  <si>
    <t xml:space="preserve">Gedung                    80.000           </t>
  </si>
  <si>
    <r>
      <t xml:space="preserve">Akum. Dep Gedung  </t>
    </r>
    <r>
      <rPr>
        <u/>
        <sz val="11"/>
        <color theme="1"/>
        <rFont val="Bookman Old Style"/>
        <family val="1"/>
      </rPr>
      <t>24.000</t>
    </r>
  </si>
  <si>
    <t xml:space="preserve">Jumlah Aktiva Tak Lancar </t>
  </si>
  <si>
    <t>Jumlah Aktiva</t>
  </si>
  <si>
    <t>Kewajiban Lancar :</t>
  </si>
  <si>
    <t>Utang Gaji</t>
  </si>
  <si>
    <t>Utang Sewa</t>
  </si>
  <si>
    <t>Jumlah Kewajiban Lancar</t>
  </si>
  <si>
    <t>MODAL :</t>
  </si>
  <si>
    <t>Modal Mutiara</t>
  </si>
  <si>
    <t>Jumlah Passiva</t>
  </si>
  <si>
    <t xml:space="preserve">   </t>
  </si>
  <si>
    <t>LABA RUGI</t>
  </si>
  <si>
    <t>Kurangi :</t>
  </si>
  <si>
    <t>Harga Pokok Penjualan :</t>
  </si>
  <si>
    <t>Biaya-biaya Operasi :</t>
  </si>
  <si>
    <t>Modal, Mutiara 1 Januari 2002                                                  Rp   83.000</t>
  </si>
  <si>
    <t>Laba  31 Desember 2002                                                       Rp  26.000</t>
  </si>
  <si>
    <r>
      <t xml:space="preserve">Prive, Mutiara                                                                           </t>
    </r>
    <r>
      <rPr>
        <u/>
        <sz val="12"/>
        <color theme="1"/>
        <rFont val="Bookman Old Style"/>
        <family val="1"/>
      </rPr>
      <t>( Rp  15.000 )</t>
    </r>
  </si>
  <si>
    <r>
      <t>Modal, Mutiara 31 Desember 2002</t>
    </r>
    <r>
      <rPr>
        <sz val="12"/>
        <color theme="1"/>
        <rFont val="Bookman Old Style"/>
        <family val="1"/>
      </rPr>
      <t xml:space="preserve">                                             </t>
    </r>
    <r>
      <rPr>
        <sz val="12"/>
        <color rgb="FFFF00FF"/>
        <rFont val="Bookman Old Style"/>
        <family val="1"/>
      </rPr>
      <t>Rp  94.000</t>
    </r>
  </si>
  <si>
    <t>1. Persediaan barang dagangan per 31 Desember 2002 Rp 40.000</t>
  </si>
  <si>
    <t>2. Asuransi Dibayar Dimuka Rp 1.800</t>
  </si>
  <si>
    <t>3. Depresiasi Gedung 10% pertahun</t>
  </si>
  <si>
    <t>4. Gaji Pegawai yang masih harus dibayar Rp 5.000</t>
  </si>
  <si>
    <t>5. Sewa yang masih harus dibayar Rp 4.000</t>
  </si>
  <si>
    <t>Ikhtisar Laba Rugi</t>
  </si>
  <si>
    <t>Persediaan Barang Dagangan</t>
  </si>
  <si>
    <t xml:space="preserve">              Ikhtisar Laba Rugi</t>
  </si>
  <si>
    <t>Total Retur &amp; Pot Pembelian</t>
  </si>
  <si>
    <t xml:space="preserve">Retur dan potongan penjualan                                              </t>
  </si>
  <si>
    <t xml:space="preserve">Potongan tunai penjualan                                                   </t>
  </si>
  <si>
    <t xml:space="preserve">Total Retur &amp; Pot Penjualan                                                                               </t>
  </si>
  <si>
    <r>
      <t xml:space="preserve">Penjualan bersih                                                      </t>
    </r>
    <r>
      <rPr>
        <sz val="12"/>
        <color theme="1"/>
        <rFont val="Times New Roman"/>
        <family val="1"/>
      </rPr>
      <t xml:space="preserve">                                                            </t>
    </r>
  </si>
  <si>
    <t xml:space="preserve">Persediaan 1 Jan 2002                                               </t>
  </si>
  <si>
    <t xml:space="preserve">Pembelian  </t>
  </si>
  <si>
    <t xml:space="preserve">Penjualan                                                              </t>
  </si>
  <si>
    <t xml:space="preserve">Retur dan pot. Pembelian </t>
  </si>
  <si>
    <t xml:space="preserve">Potongan pembelian        </t>
  </si>
  <si>
    <t>Pembelian bersih</t>
  </si>
  <si>
    <t xml:space="preserve">Biaya angkut pembelian </t>
  </si>
  <si>
    <t>Harga pokok Barang Tersedia untuk dijual</t>
  </si>
  <si>
    <t>Persediaan 31 Desember 2002</t>
  </si>
  <si>
    <r>
      <t xml:space="preserve">Harga Pokok Penjualan                                                                       </t>
    </r>
    <r>
      <rPr>
        <b/>
        <u/>
        <sz val="12"/>
        <color theme="1"/>
        <rFont val="Bookman Old Style"/>
        <family val="1"/>
      </rPr>
      <t/>
    </r>
  </si>
  <si>
    <t>Laba Kotor Penjualan</t>
  </si>
  <si>
    <t xml:space="preserve">Biaya Angkut penjualan                                     </t>
  </si>
  <si>
    <t xml:space="preserve">Biaya Iklan  </t>
  </si>
  <si>
    <t xml:space="preserve">Biaya sewa </t>
  </si>
  <si>
    <t xml:space="preserve">Biaya gaji </t>
  </si>
  <si>
    <t xml:space="preserve">Biaya Asuransi </t>
  </si>
  <si>
    <t>Biaya Rupa-rupa</t>
  </si>
  <si>
    <t xml:space="preserve">Jumlah biaya operasional </t>
  </si>
  <si>
    <t xml:space="preserve">Laba Bersih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</si>
</sst>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Rp&quot;#,##0_);[Red]\(&quot;Rp&quot;#,##0\)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8000"/>
      <name val="Arial"/>
      <family val="2"/>
    </font>
    <font>
      <sz val="12"/>
      <color theme="1"/>
      <name val="Bookman Old Style"/>
      <family val="1"/>
    </font>
    <font>
      <sz val="12"/>
      <color rgb="FF0000FF"/>
      <name val="Bookman Old Style"/>
      <family val="1"/>
    </font>
    <font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2"/>
      <color theme="1"/>
      <name val="Bookman Old Style"/>
      <family val="1"/>
    </font>
    <font>
      <b/>
      <u/>
      <sz val="12"/>
      <color theme="1"/>
      <name val="Bookman Old Style"/>
      <family val="1"/>
    </font>
    <font>
      <b/>
      <sz val="12"/>
      <color rgb="FF339966"/>
      <name val="Bookman Old Style"/>
      <family val="1"/>
    </font>
    <font>
      <sz val="12"/>
      <color rgb="FFFF00FF"/>
      <name val="Bookman Old Style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Bookman Old Style"/>
      <family val="1"/>
    </font>
    <font>
      <b/>
      <sz val="12"/>
      <name val="Bookman Old Style"/>
      <family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3" fontId="4" fillId="6" borderId="5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5" borderId="5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164" fontId="8" fillId="4" borderId="5" xfId="0" applyNumberFormat="1" applyFont="1" applyFill="1" applyBorder="1" applyAlignment="1">
      <alignment horizontal="justify" vertical="center" wrapText="1"/>
    </xf>
    <xf numFmtId="3" fontId="8" fillId="4" borderId="5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8" fillId="6" borderId="5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right" vertical="center" wrapText="1"/>
    </xf>
    <xf numFmtId="3" fontId="8" fillId="6" borderId="5" xfId="0" applyNumberFormat="1" applyFont="1" applyFill="1" applyBorder="1" applyAlignment="1">
      <alignment horizontal="righ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0" fillId="0" borderId="14" xfId="0" applyBorder="1"/>
    <xf numFmtId="0" fontId="13" fillId="3" borderId="6" xfId="0" applyFont="1" applyFill="1" applyBorder="1" applyAlignment="1">
      <alignment horizontal="justify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right"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vertical="top" wrapText="1"/>
    </xf>
    <xf numFmtId="0" fontId="13" fillId="3" borderId="7" xfId="0" applyFont="1" applyFill="1" applyBorder="1" applyAlignment="1">
      <alignment horizontal="justify" vertical="center" wrapText="1"/>
    </xf>
    <xf numFmtId="0" fontId="0" fillId="3" borderId="7" xfId="0" applyFill="1" applyBorder="1" applyAlignment="1">
      <alignment vertical="top" wrapText="1"/>
    </xf>
    <xf numFmtId="0" fontId="14" fillId="3" borderId="7" xfId="0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5" fontId="8" fillId="9" borderId="6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17" fillId="2" borderId="6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4" fillId="10" borderId="4" xfId="0" applyFont="1" applyFill="1" applyBorder="1" applyAlignment="1">
      <alignment vertical="center" wrapText="1"/>
    </xf>
    <xf numFmtId="3" fontId="4" fillId="10" borderId="5" xfId="0" applyNumberFormat="1" applyFont="1" applyFill="1" applyBorder="1" applyAlignment="1">
      <alignment horizontal="right" vertical="center" wrapText="1"/>
    </xf>
    <xf numFmtId="0" fontId="19" fillId="12" borderId="4" xfId="0" applyFont="1" applyFill="1" applyBorder="1" applyAlignment="1">
      <alignment vertical="center" wrapText="1"/>
    </xf>
    <xf numFmtId="0" fontId="19" fillId="12" borderId="5" xfId="0" applyFont="1" applyFill="1" applyBorder="1" applyAlignment="1">
      <alignment horizontal="right" vertical="center" wrapText="1"/>
    </xf>
    <xf numFmtId="3" fontId="19" fillId="12" borderId="5" xfId="0" applyNumberFormat="1" applyFont="1" applyFill="1" applyBorder="1" applyAlignment="1">
      <alignment horizontal="right" vertical="center" wrapText="1"/>
    </xf>
    <xf numFmtId="3" fontId="20" fillId="12" borderId="5" xfId="0" applyNumberFormat="1" applyFont="1" applyFill="1" applyBorder="1" applyAlignment="1">
      <alignment horizontal="right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justify" vertical="center" wrapText="1"/>
    </xf>
    <xf numFmtId="3" fontId="21" fillId="3" borderId="7" xfId="0" applyNumberFormat="1" applyFont="1" applyFill="1" applyBorder="1" applyAlignment="1">
      <alignment horizontal="right" vertical="center" wrapText="1"/>
    </xf>
    <xf numFmtId="3" fontId="13" fillId="3" borderId="16" xfId="0" applyNumberFormat="1" applyFont="1" applyFill="1" applyBorder="1" applyAlignment="1">
      <alignment horizontal="right" vertical="center" wrapText="1"/>
    </xf>
    <xf numFmtId="0" fontId="18" fillId="2" borderId="16" xfId="0" applyFont="1" applyFill="1" applyBorder="1" applyAlignment="1">
      <alignment horizontal="justify" vertical="center" wrapText="1"/>
    </xf>
    <xf numFmtId="0" fontId="0" fillId="13" borderId="0" xfId="0" applyFill="1"/>
    <xf numFmtId="41" fontId="23" fillId="14" borderId="17" xfId="1" applyFont="1" applyFill="1" applyBorder="1"/>
    <xf numFmtId="41" fontId="23" fillId="0" borderId="0" xfId="1" applyFont="1"/>
    <xf numFmtId="0" fontId="23" fillId="0" borderId="0" xfId="0" applyFont="1"/>
    <xf numFmtId="0" fontId="8" fillId="14" borderId="9" xfId="0" applyFont="1" applyFill="1" applyBorder="1" applyAlignment="1">
      <alignment horizontal="justify" vertical="center" wrapText="1"/>
    </xf>
    <xf numFmtId="41" fontId="23" fillId="14" borderId="0" xfId="1" applyFont="1" applyFill="1" applyBorder="1"/>
    <xf numFmtId="41" fontId="23" fillId="14" borderId="7" xfId="1" applyFont="1" applyFill="1" applyBorder="1"/>
    <xf numFmtId="164" fontId="8" fillId="14" borderId="9" xfId="0" applyNumberFormat="1" applyFont="1" applyFill="1" applyBorder="1" applyAlignment="1">
      <alignment horizontal="justify" vertical="center"/>
    </xf>
    <xf numFmtId="41" fontId="24" fillId="14" borderId="18" xfId="1" applyFont="1" applyFill="1" applyBorder="1"/>
    <xf numFmtId="0" fontId="5" fillId="14" borderId="9" xfId="0" applyFont="1" applyFill="1" applyBorder="1" applyAlignment="1">
      <alignment vertical="center" wrapText="1"/>
    </xf>
    <xf numFmtId="41" fontId="24" fillId="14" borderId="7" xfId="1" applyFont="1" applyFill="1" applyBorder="1"/>
    <xf numFmtId="0" fontId="23" fillId="14" borderId="7" xfId="0" applyFont="1" applyFill="1" applyBorder="1"/>
    <xf numFmtId="0" fontId="11" fillId="14" borderId="9" xfId="0" applyFont="1" applyFill="1" applyBorder="1" applyAlignment="1">
      <alignment horizontal="justify" vertical="center" wrapText="1"/>
    </xf>
    <xf numFmtId="41" fontId="24" fillId="14" borderId="18" xfId="0" applyNumberFormat="1" applyFont="1" applyFill="1" applyBorder="1"/>
    <xf numFmtId="41" fontId="24" fillId="14" borderId="7" xfId="0" applyNumberFormat="1" applyFont="1" applyFill="1" applyBorder="1"/>
    <xf numFmtId="0" fontId="22" fillId="14" borderId="9" xfId="0" applyFont="1" applyFill="1" applyBorder="1" applyAlignment="1">
      <alignment horizontal="justify" vertical="center" wrapText="1"/>
    </xf>
    <xf numFmtId="41" fontId="25" fillId="14" borderId="0" xfId="1" applyFont="1" applyFill="1" applyBorder="1"/>
    <xf numFmtId="41" fontId="25" fillId="14" borderId="18" xfId="0" applyNumberFormat="1" applyFont="1" applyFill="1" applyBorder="1"/>
    <xf numFmtId="0" fontId="22" fillId="14" borderId="9" xfId="0" applyFont="1" applyFill="1" applyBorder="1" applyAlignment="1">
      <alignment vertical="center" wrapText="1"/>
    </xf>
    <xf numFmtId="41" fontId="25" fillId="14" borderId="19" xfId="0" applyNumberFormat="1" applyFont="1" applyFill="1" applyBorder="1"/>
    <xf numFmtId="0" fontId="0" fillId="14" borderId="10" xfId="0" applyFill="1" applyBorder="1"/>
    <xf numFmtId="41" fontId="23" fillId="14" borderId="11" xfId="1" applyFont="1" applyFill="1" applyBorder="1"/>
    <xf numFmtId="0" fontId="23" fillId="14" borderId="5" xfId="0" applyFont="1" applyFill="1" applyBorder="1"/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5" fontId="8" fillId="11" borderId="9" xfId="0" applyNumberFormat="1" applyFont="1" applyFill="1" applyBorder="1" applyAlignment="1">
      <alignment horizontal="center" vertical="center" wrapText="1"/>
    </xf>
    <xf numFmtId="15" fontId="8" fillId="11" borderId="0" xfId="0" applyNumberFormat="1" applyFont="1" applyFill="1" applyBorder="1" applyAlignment="1">
      <alignment horizontal="center" vertical="center" wrapText="1"/>
    </xf>
    <xf numFmtId="15" fontId="8" fillId="11" borderId="7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15" fontId="8" fillId="8" borderId="9" xfId="0" applyNumberFormat="1" applyFont="1" applyFill="1" applyBorder="1" applyAlignment="1">
      <alignment horizontal="center" vertical="center" wrapText="1"/>
    </xf>
    <xf numFmtId="15" fontId="8" fillId="8" borderId="0" xfId="0" applyNumberFormat="1" applyFont="1" applyFill="1" applyBorder="1" applyAlignment="1">
      <alignment horizontal="center" vertical="center" wrapText="1"/>
    </xf>
    <xf numFmtId="15" fontId="8" fillId="8" borderId="7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justify" vertical="center" wrapText="1"/>
    </xf>
    <xf numFmtId="0" fontId="13" fillId="3" borderId="13" xfId="0" applyFont="1" applyFill="1" applyBorder="1" applyAlignment="1">
      <alignment horizontal="justify" vertical="center" wrapText="1"/>
    </xf>
    <xf numFmtId="0" fontId="13" fillId="3" borderId="10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4" fillId="6" borderId="20" xfId="0" applyFont="1" applyFill="1" applyBorder="1" applyAlignment="1">
      <alignment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 wrapText="1"/>
    </xf>
    <xf numFmtId="0" fontId="4" fillId="4" borderId="20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3</xdr:col>
      <xdr:colOff>57150</xdr:colOff>
      <xdr:row>2</xdr:row>
      <xdr:rowOff>152400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0" y="5619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2</xdr:row>
      <xdr:rowOff>161925</xdr:rowOff>
    </xdr:from>
    <xdr:to>
      <xdr:col>1</xdr:col>
      <xdr:colOff>266700</xdr:colOff>
      <xdr:row>3</xdr:row>
      <xdr:rowOff>161925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V="1">
          <a:off x="876300" y="5715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topLeftCell="A19" zoomScale="70" zoomScaleNormal="70" workbookViewId="0">
      <selection activeCell="B31" sqref="B31"/>
    </sheetView>
  </sheetViews>
  <sheetFormatPr defaultRowHeight="15" x14ac:dyDescent="0.25"/>
  <cols>
    <col min="2" max="2" width="48.140625" customWidth="1"/>
    <col min="3" max="3" width="11.5703125" bestFit="1" customWidth="1"/>
    <col min="4" max="4" width="13" bestFit="1" customWidth="1"/>
  </cols>
  <sheetData>
    <row r="2" spans="1:4" ht="15.75" x14ac:dyDescent="0.25">
      <c r="A2" s="104" t="s">
        <v>60</v>
      </c>
      <c r="B2" s="104"/>
      <c r="C2" s="104"/>
      <c r="D2" s="104"/>
    </row>
    <row r="3" spans="1:4" ht="15.75" x14ac:dyDescent="0.25">
      <c r="A3" s="104" t="s">
        <v>61</v>
      </c>
      <c r="B3" s="104"/>
      <c r="C3" s="104"/>
      <c r="D3" s="104"/>
    </row>
    <row r="4" spans="1:4" ht="16.5" thickBot="1" x14ac:dyDescent="0.3">
      <c r="A4" s="105" t="s">
        <v>62</v>
      </c>
      <c r="B4" s="105"/>
      <c r="C4" s="105"/>
      <c r="D4" s="105"/>
    </row>
    <row r="5" spans="1:4" ht="16.5" thickBot="1" x14ac:dyDescent="0.3">
      <c r="A5" s="100" t="s">
        <v>58</v>
      </c>
      <c r="B5" s="34" t="s">
        <v>0</v>
      </c>
      <c r="C5" s="102" t="s">
        <v>50</v>
      </c>
      <c r="D5" s="103"/>
    </row>
    <row r="6" spans="1:4" ht="16.5" thickBot="1" x14ac:dyDescent="0.3">
      <c r="A6" s="101" t="s">
        <v>59</v>
      </c>
      <c r="B6" s="35"/>
      <c r="C6" s="36" t="s">
        <v>6</v>
      </c>
      <c r="D6" s="37" t="s">
        <v>7</v>
      </c>
    </row>
    <row r="7" spans="1:4" ht="16.5" thickBot="1" x14ac:dyDescent="0.3">
      <c r="A7" s="47"/>
      <c r="B7" s="44" t="s">
        <v>8</v>
      </c>
      <c r="C7" s="38">
        <v>9500</v>
      </c>
      <c r="D7" s="39"/>
    </row>
    <row r="8" spans="1:4" ht="16.5" thickBot="1" x14ac:dyDescent="0.3">
      <c r="A8" s="47"/>
      <c r="B8" s="44" t="s">
        <v>9</v>
      </c>
      <c r="C8" s="40">
        <v>16100</v>
      </c>
      <c r="D8" s="39"/>
    </row>
    <row r="9" spans="1:4" ht="16.5" thickBot="1" x14ac:dyDescent="0.3">
      <c r="A9" s="47"/>
      <c r="B9" s="45" t="s">
        <v>10</v>
      </c>
      <c r="C9" s="41">
        <v>36000</v>
      </c>
      <c r="D9" s="42"/>
    </row>
    <row r="10" spans="1:4" ht="16.5" thickBot="1" x14ac:dyDescent="0.3">
      <c r="A10" s="47"/>
      <c r="B10" s="44" t="s">
        <v>51</v>
      </c>
      <c r="C10" s="40">
        <v>3800</v>
      </c>
      <c r="D10" s="39"/>
    </row>
    <row r="11" spans="1:4" ht="16.5" thickBot="1" x14ac:dyDescent="0.3">
      <c r="A11" s="47"/>
      <c r="B11" s="44" t="s">
        <v>12</v>
      </c>
      <c r="C11" s="40">
        <v>80000</v>
      </c>
      <c r="D11" s="39"/>
    </row>
    <row r="12" spans="1:4" ht="16.5" thickBot="1" x14ac:dyDescent="0.3">
      <c r="A12" s="47"/>
      <c r="B12" s="44" t="s">
        <v>52</v>
      </c>
      <c r="C12" s="39"/>
      <c r="D12" s="38">
        <v>16000</v>
      </c>
    </row>
    <row r="13" spans="1:4" ht="16.5" thickBot="1" x14ac:dyDescent="0.3">
      <c r="A13" s="47"/>
      <c r="B13" s="44" t="s">
        <v>14</v>
      </c>
      <c r="C13" s="39"/>
      <c r="D13" s="40">
        <v>20400</v>
      </c>
    </row>
    <row r="14" spans="1:4" ht="16.5" thickBot="1" x14ac:dyDescent="0.3">
      <c r="A14" s="47"/>
      <c r="B14" s="44" t="s">
        <v>15</v>
      </c>
      <c r="C14" s="39"/>
      <c r="D14" s="40">
        <v>83000</v>
      </c>
    </row>
    <row r="15" spans="1:4" ht="16.5" thickBot="1" x14ac:dyDescent="0.3">
      <c r="A15" s="47"/>
      <c r="B15" s="44" t="s">
        <v>16</v>
      </c>
      <c r="C15" s="40">
        <v>15000</v>
      </c>
      <c r="D15" s="39"/>
    </row>
    <row r="16" spans="1:4" ht="16.5" thickBot="1" x14ac:dyDescent="0.3">
      <c r="A16" s="47"/>
      <c r="B16" s="45" t="s">
        <v>17</v>
      </c>
      <c r="C16" s="42"/>
      <c r="D16" s="41">
        <v>480000</v>
      </c>
    </row>
    <row r="17" spans="1:4" ht="16.5" thickBot="1" x14ac:dyDescent="0.3">
      <c r="A17" s="47"/>
      <c r="B17" s="45" t="s">
        <v>53</v>
      </c>
      <c r="C17" s="41">
        <v>12000</v>
      </c>
      <c r="D17" s="42"/>
    </row>
    <row r="18" spans="1:4" ht="16.5" thickBot="1" x14ac:dyDescent="0.3">
      <c r="A18" s="47"/>
      <c r="B18" s="45" t="s">
        <v>54</v>
      </c>
      <c r="C18" s="41">
        <v>8000</v>
      </c>
      <c r="D18" s="42"/>
    </row>
    <row r="19" spans="1:4" ht="16.5" thickBot="1" x14ac:dyDescent="0.3">
      <c r="A19" s="47"/>
      <c r="B19" s="45" t="s">
        <v>20</v>
      </c>
      <c r="C19" s="41">
        <v>325000</v>
      </c>
      <c r="D19" s="42"/>
    </row>
    <row r="20" spans="1:4" ht="16.5" thickBot="1" x14ac:dyDescent="0.3">
      <c r="A20" s="47"/>
      <c r="B20" s="45" t="s">
        <v>55</v>
      </c>
      <c r="C20" s="42"/>
      <c r="D20" s="41">
        <v>10400</v>
      </c>
    </row>
    <row r="21" spans="1:4" ht="16.5" thickBot="1" x14ac:dyDescent="0.3">
      <c r="A21" s="47"/>
      <c r="B21" s="45" t="s">
        <v>43</v>
      </c>
      <c r="C21" s="42"/>
      <c r="D21" s="41">
        <v>6800</v>
      </c>
    </row>
    <row r="22" spans="1:4" ht="16.5" thickBot="1" x14ac:dyDescent="0.3">
      <c r="A22" s="47"/>
      <c r="B22" s="45" t="s">
        <v>56</v>
      </c>
      <c r="C22" s="41">
        <v>12200</v>
      </c>
      <c r="D22" s="42"/>
    </row>
    <row r="23" spans="1:4" ht="16.5" thickBot="1" x14ac:dyDescent="0.3">
      <c r="A23" s="47"/>
      <c r="B23" s="44" t="s">
        <v>57</v>
      </c>
      <c r="C23" s="40">
        <v>7000</v>
      </c>
      <c r="D23" s="39"/>
    </row>
    <row r="24" spans="1:4" ht="16.5" thickBot="1" x14ac:dyDescent="0.3">
      <c r="A24" s="47"/>
      <c r="B24" s="44" t="s">
        <v>25</v>
      </c>
      <c r="C24" s="40">
        <v>16000</v>
      </c>
      <c r="D24" s="39"/>
    </row>
    <row r="25" spans="1:4" ht="16.5" thickBot="1" x14ac:dyDescent="0.3">
      <c r="A25" s="47"/>
      <c r="B25" s="44" t="s">
        <v>26</v>
      </c>
      <c r="C25" s="40">
        <v>19000</v>
      </c>
      <c r="D25" s="39"/>
    </row>
    <row r="26" spans="1:4" ht="16.5" thickBot="1" x14ac:dyDescent="0.3">
      <c r="A26" s="47"/>
      <c r="B26" s="44" t="s">
        <v>27</v>
      </c>
      <c r="C26" s="40">
        <v>40000</v>
      </c>
      <c r="D26" s="39"/>
    </row>
    <row r="27" spans="1:4" ht="16.5" thickBot="1" x14ac:dyDescent="0.3">
      <c r="A27" s="47"/>
      <c r="B27" s="44" t="s">
        <v>28</v>
      </c>
      <c r="C27" s="40">
        <v>17000</v>
      </c>
      <c r="D27" s="39"/>
    </row>
    <row r="28" spans="1:4" ht="16.5" thickBot="1" x14ac:dyDescent="0.3">
      <c r="A28" s="47"/>
      <c r="B28" s="46" t="s">
        <v>29</v>
      </c>
      <c r="C28" s="43">
        <v>616600</v>
      </c>
      <c r="D28" s="43">
        <v>616600</v>
      </c>
    </row>
    <row r="30" spans="1:4" ht="31.5" x14ac:dyDescent="0.25">
      <c r="B30" s="65" t="s">
        <v>94</v>
      </c>
    </row>
    <row r="31" spans="1:4" ht="15.75" x14ac:dyDescent="0.25">
      <c r="B31" s="65" t="s">
        <v>95</v>
      </c>
    </row>
    <row r="32" spans="1:4" ht="15.75" x14ac:dyDescent="0.25">
      <c r="B32" s="65" t="s">
        <v>96</v>
      </c>
    </row>
    <row r="33" spans="2:2" ht="31.5" x14ac:dyDescent="0.25">
      <c r="B33" s="65" t="s">
        <v>97</v>
      </c>
    </row>
    <row r="34" spans="2:2" ht="31.5" x14ac:dyDescent="0.25">
      <c r="B34" s="65" t="s">
        <v>98</v>
      </c>
    </row>
  </sheetData>
  <mergeCells count="4">
    <mergeCell ref="C5:D5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="90" zoomScaleNormal="90" workbookViewId="0">
      <selection activeCell="C22" sqref="C22"/>
    </sheetView>
  </sheetViews>
  <sheetFormatPr defaultRowHeight="15" x14ac:dyDescent="0.25"/>
  <cols>
    <col min="1" max="1" width="5.5703125" bestFit="1" customWidth="1"/>
    <col min="2" max="2" width="4.140625" bestFit="1" customWidth="1"/>
    <col min="3" max="3" width="44.7109375" customWidth="1"/>
    <col min="4" max="4" width="13" bestFit="1" customWidth="1"/>
    <col min="5" max="5" width="10.5703125" bestFit="1" customWidth="1"/>
  </cols>
  <sheetData>
    <row r="1" spans="1:5" ht="15.75" thickBot="1" x14ac:dyDescent="0.3"/>
    <row r="2" spans="1:5" ht="16.5" thickBot="1" x14ac:dyDescent="0.3">
      <c r="A2" s="106" t="s">
        <v>36</v>
      </c>
      <c r="B2" s="107"/>
      <c r="C2" s="107"/>
      <c r="D2" s="107"/>
      <c r="E2" s="108"/>
    </row>
    <row r="3" spans="1:5" ht="15.75" x14ac:dyDescent="0.25">
      <c r="A3" s="109" t="s">
        <v>37</v>
      </c>
      <c r="B3" s="110"/>
      <c r="C3" s="113" t="s">
        <v>38</v>
      </c>
      <c r="D3" s="109" t="s">
        <v>39</v>
      </c>
      <c r="E3" s="110"/>
    </row>
    <row r="4" spans="1:5" ht="16.5" thickBot="1" x14ac:dyDescent="0.3">
      <c r="A4" s="111"/>
      <c r="B4" s="112"/>
      <c r="C4" s="114"/>
      <c r="D4" s="115" t="s">
        <v>40</v>
      </c>
      <c r="E4" s="116"/>
    </row>
    <row r="5" spans="1:5" ht="16.5" thickBot="1" x14ac:dyDescent="0.3">
      <c r="A5" s="29">
        <v>2</v>
      </c>
      <c r="B5" s="30"/>
      <c r="C5" s="30"/>
      <c r="D5" s="30"/>
      <c r="E5" s="30"/>
    </row>
    <row r="6" spans="1:5" ht="16.5" thickBot="1" x14ac:dyDescent="0.3">
      <c r="A6" s="29" t="s">
        <v>41</v>
      </c>
      <c r="B6" s="30">
        <v>31</v>
      </c>
      <c r="C6" s="30" t="s">
        <v>99</v>
      </c>
      <c r="D6" s="31">
        <v>36000</v>
      </c>
      <c r="E6" s="30"/>
    </row>
    <row r="7" spans="1:5" ht="15.75" customHeight="1" thickBot="1" x14ac:dyDescent="0.3">
      <c r="A7" s="29"/>
      <c r="B7" s="30"/>
      <c r="C7" s="30" t="s">
        <v>42</v>
      </c>
      <c r="D7" s="30"/>
      <c r="E7" s="32">
        <v>36000</v>
      </c>
    </row>
    <row r="8" spans="1:5" ht="16.5" thickBot="1" x14ac:dyDescent="0.3">
      <c r="A8" s="29"/>
      <c r="B8" s="30"/>
      <c r="C8" s="30"/>
      <c r="D8" s="30"/>
      <c r="E8" s="30"/>
    </row>
    <row r="9" spans="1:5" ht="16.5" thickBot="1" x14ac:dyDescent="0.3">
      <c r="A9" s="29"/>
      <c r="B9" s="30">
        <v>31</v>
      </c>
      <c r="C9" s="30" t="s">
        <v>100</v>
      </c>
      <c r="D9" s="32">
        <v>40000</v>
      </c>
      <c r="E9" s="33"/>
    </row>
    <row r="10" spans="1:5" ht="16.5" thickBot="1" x14ac:dyDescent="0.3">
      <c r="A10" s="29"/>
      <c r="B10" s="30"/>
      <c r="C10" s="30" t="s">
        <v>101</v>
      </c>
      <c r="D10" s="33"/>
      <c r="E10" s="32">
        <v>40000</v>
      </c>
    </row>
    <row r="11" spans="1:5" ht="16.5" thickBot="1" x14ac:dyDescent="0.3">
      <c r="A11" s="29"/>
      <c r="B11" s="30"/>
      <c r="C11" s="30"/>
      <c r="D11" s="33"/>
      <c r="E11" s="33"/>
    </row>
    <row r="12" spans="1:5" ht="16.5" thickBot="1" x14ac:dyDescent="0.3">
      <c r="A12" s="29"/>
      <c r="B12" s="30">
        <v>31</v>
      </c>
      <c r="C12" s="30" t="s">
        <v>30</v>
      </c>
      <c r="D12" s="32">
        <v>2000</v>
      </c>
      <c r="E12" s="33"/>
    </row>
    <row r="13" spans="1:5" ht="16.5" thickBot="1" x14ac:dyDescent="0.3">
      <c r="A13" s="29"/>
      <c r="B13" s="30"/>
      <c r="C13" s="30" t="s">
        <v>44</v>
      </c>
      <c r="D13" s="33"/>
      <c r="E13" s="32">
        <v>2000</v>
      </c>
    </row>
    <row r="14" spans="1:5" ht="16.5" thickBot="1" x14ac:dyDescent="0.3">
      <c r="A14" s="29"/>
      <c r="B14" s="30"/>
      <c r="C14" s="30"/>
      <c r="D14" s="33"/>
      <c r="E14" s="33"/>
    </row>
    <row r="15" spans="1:5" ht="16.5" thickBot="1" x14ac:dyDescent="0.3">
      <c r="A15" s="29"/>
      <c r="B15" s="30">
        <v>31</v>
      </c>
      <c r="C15" s="30" t="s">
        <v>45</v>
      </c>
      <c r="D15" s="32">
        <v>8000</v>
      </c>
      <c r="E15" s="33"/>
    </row>
    <row r="16" spans="1:5" ht="16.5" thickBot="1" x14ac:dyDescent="0.3">
      <c r="A16" s="29"/>
      <c r="B16" s="30"/>
      <c r="C16" s="30" t="s">
        <v>46</v>
      </c>
      <c r="D16" s="33"/>
      <c r="E16" s="32">
        <v>8000</v>
      </c>
    </row>
    <row r="17" spans="1:5" ht="16.5" thickBot="1" x14ac:dyDescent="0.3">
      <c r="A17" s="29"/>
      <c r="B17" s="30"/>
      <c r="C17" s="30"/>
      <c r="D17" s="33"/>
      <c r="E17" s="33"/>
    </row>
    <row r="18" spans="1:5" ht="16.5" thickBot="1" x14ac:dyDescent="0.3">
      <c r="A18" s="29"/>
      <c r="B18" s="30">
        <v>31</v>
      </c>
      <c r="C18" s="30" t="s">
        <v>47</v>
      </c>
      <c r="D18" s="32">
        <v>5000</v>
      </c>
      <c r="E18" s="33"/>
    </row>
    <row r="19" spans="1:5" ht="16.5" thickBot="1" x14ac:dyDescent="0.3">
      <c r="A19" s="29"/>
      <c r="B19" s="30"/>
      <c r="C19" s="30" t="s">
        <v>48</v>
      </c>
      <c r="D19" s="33"/>
      <c r="E19" s="32">
        <v>5000</v>
      </c>
    </row>
    <row r="20" spans="1:5" ht="16.5" thickBot="1" x14ac:dyDescent="0.3">
      <c r="A20" s="29"/>
      <c r="B20" s="30"/>
      <c r="C20" s="30"/>
      <c r="D20" s="33"/>
      <c r="E20" s="33"/>
    </row>
    <row r="21" spans="1:5" ht="16.5" thickBot="1" x14ac:dyDescent="0.3">
      <c r="A21" s="29"/>
      <c r="B21" s="30">
        <v>31</v>
      </c>
      <c r="C21" s="30" t="s">
        <v>26</v>
      </c>
      <c r="D21" s="32">
        <v>4000</v>
      </c>
      <c r="E21" s="33"/>
    </row>
    <row r="22" spans="1:5" ht="16.5" thickBot="1" x14ac:dyDescent="0.3">
      <c r="A22" s="29"/>
      <c r="B22" s="30"/>
      <c r="C22" s="30" t="s">
        <v>49</v>
      </c>
      <c r="D22" s="33"/>
      <c r="E22" s="32">
        <v>4000</v>
      </c>
    </row>
  </sheetData>
  <mergeCells count="5">
    <mergeCell ref="A2:E2"/>
    <mergeCell ref="A3:B4"/>
    <mergeCell ref="C3:C4"/>
    <mergeCell ref="D3:E3"/>
    <mergeCell ref="D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="80" zoomScaleNormal="80" workbookViewId="0">
      <selection activeCell="K11" sqref="K11"/>
    </sheetView>
  </sheetViews>
  <sheetFormatPr defaultRowHeight="15" x14ac:dyDescent="0.25"/>
  <cols>
    <col min="1" max="1" width="20.7109375" bestFit="1" customWidth="1"/>
    <col min="7" max="7" width="14" customWidth="1"/>
  </cols>
  <sheetData>
    <row r="1" spans="1:11" ht="15.75" thickBot="1" x14ac:dyDescent="0.3"/>
    <row r="2" spans="1:11" ht="27.75" customHeight="1" thickBot="1" x14ac:dyDescent="0.3">
      <c r="A2" s="1" t="s">
        <v>0</v>
      </c>
      <c r="B2" s="117" t="s">
        <v>1</v>
      </c>
      <c r="C2" s="118"/>
      <c r="D2" s="119" t="s">
        <v>2</v>
      </c>
      <c r="E2" s="120"/>
      <c r="F2" s="121" t="s">
        <v>3</v>
      </c>
      <c r="G2" s="122"/>
      <c r="H2" s="123" t="s">
        <v>4</v>
      </c>
      <c r="I2" s="124"/>
      <c r="J2" s="117" t="s">
        <v>5</v>
      </c>
      <c r="K2" s="118"/>
    </row>
    <row r="3" spans="1:11" ht="15.75" thickBot="1" x14ac:dyDescent="0.3">
      <c r="A3" s="2"/>
      <c r="B3" s="3" t="s">
        <v>6</v>
      </c>
      <c r="C3" s="4" t="s">
        <v>7</v>
      </c>
      <c r="D3" s="5" t="s">
        <v>6</v>
      </c>
      <c r="E3" s="5" t="s">
        <v>7</v>
      </c>
      <c r="F3" s="6" t="s">
        <v>6</v>
      </c>
      <c r="G3" s="6" t="s">
        <v>7</v>
      </c>
      <c r="H3" s="7" t="s">
        <v>6</v>
      </c>
      <c r="I3" s="7" t="s">
        <v>7</v>
      </c>
      <c r="J3" s="3" t="s">
        <v>6</v>
      </c>
      <c r="K3" s="3" t="s">
        <v>7</v>
      </c>
    </row>
    <row r="4" spans="1:11" ht="15.75" thickBot="1" x14ac:dyDescent="0.3">
      <c r="A4" s="8" t="s">
        <v>8</v>
      </c>
      <c r="B4" s="9">
        <v>9500</v>
      </c>
      <c r="C4" s="10"/>
      <c r="D4" s="11"/>
      <c r="E4" s="11"/>
      <c r="F4" s="12">
        <v>9500</v>
      </c>
      <c r="G4" s="13"/>
      <c r="H4" s="14"/>
      <c r="I4" s="14"/>
      <c r="J4" s="15">
        <v>9500</v>
      </c>
      <c r="K4" s="16"/>
    </row>
    <row r="5" spans="1:11" ht="15.75" thickBot="1" x14ac:dyDescent="0.3">
      <c r="A5" s="8" t="s">
        <v>9</v>
      </c>
      <c r="B5" s="9">
        <v>16100</v>
      </c>
      <c r="C5" s="10"/>
      <c r="D5" s="11"/>
      <c r="E5" s="11"/>
      <c r="F5" s="12">
        <v>16100</v>
      </c>
      <c r="G5" s="13"/>
      <c r="H5" s="14"/>
      <c r="I5" s="14"/>
      <c r="J5" s="15">
        <v>16100</v>
      </c>
      <c r="K5" s="16"/>
    </row>
    <row r="6" spans="1:11" ht="26.25" thickBot="1" x14ac:dyDescent="0.3">
      <c r="A6" s="8" t="s">
        <v>10</v>
      </c>
      <c r="B6" s="9">
        <v>36000</v>
      </c>
      <c r="C6" s="10"/>
      <c r="D6" s="17">
        <v>40000</v>
      </c>
      <c r="E6" s="17">
        <v>36000</v>
      </c>
      <c r="F6" s="12">
        <v>40000</v>
      </c>
      <c r="G6" s="13"/>
      <c r="H6" s="14"/>
      <c r="I6" s="14"/>
      <c r="J6" s="15">
        <v>40000</v>
      </c>
      <c r="K6" s="16"/>
    </row>
    <row r="7" spans="1:11" ht="15.75" thickBot="1" x14ac:dyDescent="0.3">
      <c r="A7" s="8" t="s">
        <v>11</v>
      </c>
      <c r="B7" s="9">
        <v>3800</v>
      </c>
      <c r="C7" s="10"/>
      <c r="D7" s="11"/>
      <c r="E7" s="17">
        <v>2000</v>
      </c>
      <c r="F7" s="12">
        <v>1800</v>
      </c>
      <c r="G7" s="13"/>
      <c r="H7" s="14"/>
      <c r="I7" s="14"/>
      <c r="J7" s="15">
        <v>1800</v>
      </c>
      <c r="K7" s="16"/>
    </row>
    <row r="8" spans="1:11" ht="15.75" thickBot="1" x14ac:dyDescent="0.3">
      <c r="A8" s="8" t="s">
        <v>12</v>
      </c>
      <c r="B8" s="9">
        <v>80000</v>
      </c>
      <c r="C8" s="10"/>
      <c r="D8" s="11"/>
      <c r="E8" s="11"/>
      <c r="F8" s="12">
        <v>80000</v>
      </c>
      <c r="G8" s="13"/>
      <c r="H8" s="14"/>
      <c r="I8" s="14"/>
      <c r="J8" s="15">
        <v>80000</v>
      </c>
      <c r="K8" s="16"/>
    </row>
    <row r="9" spans="1:11" ht="15.75" thickBot="1" x14ac:dyDescent="0.3">
      <c r="A9" s="8" t="s">
        <v>13</v>
      </c>
      <c r="B9" s="10"/>
      <c r="C9" s="9">
        <v>16000</v>
      </c>
      <c r="D9" s="11"/>
      <c r="E9" s="17">
        <v>8000</v>
      </c>
      <c r="F9" s="13"/>
      <c r="G9" s="12">
        <v>24000</v>
      </c>
      <c r="H9" s="14"/>
      <c r="I9" s="14"/>
      <c r="J9" s="16"/>
      <c r="K9" s="15">
        <v>24000</v>
      </c>
    </row>
    <row r="10" spans="1:11" ht="15.75" thickBot="1" x14ac:dyDescent="0.3">
      <c r="A10" s="8" t="s">
        <v>14</v>
      </c>
      <c r="B10" s="10"/>
      <c r="C10" s="9">
        <v>20400</v>
      </c>
      <c r="D10" s="11"/>
      <c r="E10" s="11"/>
      <c r="F10" s="13"/>
      <c r="G10" s="12">
        <v>20400</v>
      </c>
      <c r="H10" s="14"/>
      <c r="I10" s="14"/>
      <c r="J10" s="16"/>
      <c r="K10" s="15">
        <v>20400</v>
      </c>
    </row>
    <row r="11" spans="1:11" ht="15.75" thickBot="1" x14ac:dyDescent="0.3">
      <c r="A11" s="8" t="s">
        <v>15</v>
      </c>
      <c r="B11" s="10"/>
      <c r="C11" s="9">
        <v>83000</v>
      </c>
      <c r="D11" s="11"/>
      <c r="E11" s="11"/>
      <c r="F11" s="13"/>
      <c r="G11" s="12">
        <v>83000</v>
      </c>
      <c r="H11" s="14"/>
      <c r="I11" s="14"/>
      <c r="J11" s="16"/>
      <c r="K11" s="15">
        <v>83000</v>
      </c>
    </row>
    <row r="12" spans="1:11" ht="15.75" thickBot="1" x14ac:dyDescent="0.3">
      <c r="A12" s="8" t="s">
        <v>16</v>
      </c>
      <c r="B12" s="9">
        <v>15000</v>
      </c>
      <c r="C12" s="10"/>
      <c r="D12" s="11"/>
      <c r="E12" s="11"/>
      <c r="F12" s="12">
        <v>15000</v>
      </c>
      <c r="G12" s="13"/>
      <c r="H12" s="14"/>
      <c r="I12" s="14"/>
      <c r="J12" s="15">
        <v>15000</v>
      </c>
      <c r="K12" s="16"/>
    </row>
    <row r="13" spans="1:11" ht="15.75" thickBot="1" x14ac:dyDescent="0.3">
      <c r="A13" s="8" t="s">
        <v>17</v>
      </c>
      <c r="B13" s="10"/>
      <c r="C13" s="9">
        <v>480000</v>
      </c>
      <c r="D13" s="11"/>
      <c r="E13" s="11"/>
      <c r="F13" s="13"/>
      <c r="G13" s="12">
        <v>480000</v>
      </c>
      <c r="H13" s="14"/>
      <c r="I13" s="18">
        <v>480000</v>
      </c>
      <c r="J13" s="16"/>
      <c r="K13" s="16"/>
    </row>
    <row r="14" spans="1:11" ht="15.75" thickBot="1" x14ac:dyDescent="0.3">
      <c r="A14" s="8" t="s">
        <v>18</v>
      </c>
      <c r="B14" s="9">
        <v>12000</v>
      </c>
      <c r="C14" s="10"/>
      <c r="D14" s="11"/>
      <c r="E14" s="11"/>
      <c r="F14" s="12">
        <v>12000</v>
      </c>
      <c r="G14" s="13"/>
      <c r="H14" s="18">
        <v>12000</v>
      </c>
      <c r="I14" s="14"/>
      <c r="J14" s="16"/>
      <c r="K14" s="16"/>
    </row>
    <row r="15" spans="1:11" ht="15.75" thickBot="1" x14ac:dyDescent="0.3">
      <c r="A15" s="8" t="s">
        <v>19</v>
      </c>
      <c r="B15" s="9">
        <v>8000</v>
      </c>
      <c r="C15" s="10"/>
      <c r="D15" s="11"/>
      <c r="E15" s="11"/>
      <c r="F15" s="12">
        <v>8000</v>
      </c>
      <c r="G15" s="13"/>
      <c r="H15" s="18">
        <v>8000</v>
      </c>
      <c r="I15" s="14"/>
      <c r="J15" s="16"/>
      <c r="K15" s="16"/>
    </row>
    <row r="16" spans="1:11" ht="15.75" thickBot="1" x14ac:dyDescent="0.3">
      <c r="A16" s="8" t="s">
        <v>20</v>
      </c>
      <c r="B16" s="9">
        <v>325000</v>
      </c>
      <c r="C16" s="10"/>
      <c r="D16" s="11"/>
      <c r="E16" s="17"/>
      <c r="F16" s="12">
        <f>B16</f>
        <v>325000</v>
      </c>
      <c r="G16" s="13"/>
      <c r="H16" s="18">
        <f>F16</f>
        <v>325000</v>
      </c>
      <c r="I16" s="14"/>
      <c r="J16" s="16"/>
      <c r="K16" s="16"/>
    </row>
    <row r="17" spans="1:11" ht="15.75" thickBot="1" x14ac:dyDescent="0.3">
      <c r="A17" s="8" t="s">
        <v>21</v>
      </c>
      <c r="B17" s="10"/>
      <c r="C17" s="9">
        <v>10400</v>
      </c>
      <c r="D17" s="17"/>
      <c r="E17" s="11"/>
      <c r="F17" s="13"/>
      <c r="G17" s="12">
        <f>C17</f>
        <v>10400</v>
      </c>
      <c r="H17" s="14"/>
      <c r="I17" s="18">
        <f>G17</f>
        <v>10400</v>
      </c>
      <c r="J17" s="16"/>
      <c r="K17" s="16"/>
    </row>
    <row r="18" spans="1:11" ht="15.75" thickBot="1" x14ac:dyDescent="0.3">
      <c r="A18" s="8" t="s">
        <v>22</v>
      </c>
      <c r="B18" s="10"/>
      <c r="C18" s="9">
        <v>6800</v>
      </c>
      <c r="D18" s="17"/>
      <c r="E18" s="11"/>
      <c r="F18" s="13"/>
      <c r="G18" s="12">
        <f>C18</f>
        <v>6800</v>
      </c>
      <c r="H18" s="14"/>
      <c r="I18" s="18">
        <f>G18</f>
        <v>6800</v>
      </c>
      <c r="J18" s="16"/>
      <c r="K18" s="16"/>
    </row>
    <row r="19" spans="1:11" ht="15.75" thickBot="1" x14ac:dyDescent="0.3">
      <c r="A19" s="8" t="s">
        <v>23</v>
      </c>
      <c r="B19" s="9">
        <v>12200</v>
      </c>
      <c r="C19" s="10"/>
      <c r="D19" s="11"/>
      <c r="E19" s="17"/>
      <c r="F19" s="13">
        <v>12200</v>
      </c>
      <c r="G19" s="13"/>
      <c r="H19" s="14">
        <f>F19</f>
        <v>12200</v>
      </c>
      <c r="I19" s="14"/>
      <c r="J19" s="16"/>
      <c r="K19" s="16"/>
    </row>
    <row r="20" spans="1:11" ht="15.75" thickBot="1" x14ac:dyDescent="0.3">
      <c r="A20" s="8" t="s">
        <v>24</v>
      </c>
      <c r="B20" s="9">
        <v>7000</v>
      </c>
      <c r="C20" s="10"/>
      <c r="D20" s="11"/>
      <c r="E20" s="11"/>
      <c r="F20" s="12">
        <v>7000</v>
      </c>
      <c r="G20" s="13"/>
      <c r="H20" s="18">
        <v>7000</v>
      </c>
      <c r="I20" s="14"/>
      <c r="J20" s="16"/>
      <c r="K20" s="16"/>
    </row>
    <row r="21" spans="1:11" ht="15.75" thickBot="1" x14ac:dyDescent="0.3">
      <c r="A21" s="8" t="s">
        <v>25</v>
      </c>
      <c r="B21" s="9">
        <v>16000</v>
      </c>
      <c r="C21" s="10"/>
      <c r="D21" s="11"/>
      <c r="E21" s="11"/>
      <c r="F21" s="12">
        <v>16000</v>
      </c>
      <c r="G21" s="13"/>
      <c r="H21" s="18">
        <v>16000</v>
      </c>
      <c r="I21" s="14"/>
      <c r="J21" s="16"/>
      <c r="K21" s="16"/>
    </row>
    <row r="22" spans="1:11" ht="15.75" thickBot="1" x14ac:dyDescent="0.3">
      <c r="A22" s="8" t="s">
        <v>26</v>
      </c>
      <c r="B22" s="9">
        <v>19000</v>
      </c>
      <c r="C22" s="10"/>
      <c r="D22" s="17">
        <v>4000</v>
      </c>
      <c r="E22" s="11"/>
      <c r="F22" s="12">
        <v>23000</v>
      </c>
      <c r="G22" s="13"/>
      <c r="H22" s="18">
        <v>23000</v>
      </c>
      <c r="I22" s="14"/>
      <c r="J22" s="16"/>
      <c r="K22" s="16"/>
    </row>
    <row r="23" spans="1:11" ht="15.75" thickBot="1" x14ac:dyDescent="0.3">
      <c r="A23" s="8" t="s">
        <v>27</v>
      </c>
      <c r="B23" s="9">
        <v>40000</v>
      </c>
      <c r="C23" s="10"/>
      <c r="D23" s="17">
        <v>5000</v>
      </c>
      <c r="E23" s="11"/>
      <c r="F23" s="12">
        <v>45000</v>
      </c>
      <c r="G23" s="13"/>
      <c r="H23" s="18">
        <v>45000</v>
      </c>
      <c r="I23" s="14"/>
      <c r="J23" s="16"/>
      <c r="K23" s="16"/>
    </row>
    <row r="24" spans="1:11" ht="15.75" thickBot="1" x14ac:dyDescent="0.3">
      <c r="A24" s="8" t="s">
        <v>28</v>
      </c>
      <c r="B24" s="9">
        <v>17000</v>
      </c>
      <c r="C24" s="10"/>
      <c r="D24" s="11"/>
      <c r="E24" s="11"/>
      <c r="F24" s="12">
        <v>17000</v>
      </c>
      <c r="G24" s="13"/>
      <c r="H24" s="18">
        <v>17000</v>
      </c>
      <c r="I24" s="14"/>
      <c r="J24" s="16"/>
      <c r="K24" s="16"/>
    </row>
    <row r="25" spans="1:11" ht="15.75" thickBot="1" x14ac:dyDescent="0.3">
      <c r="A25" s="66" t="s">
        <v>29</v>
      </c>
      <c r="B25" s="67">
        <v>616600</v>
      </c>
      <c r="C25" s="67">
        <v>616600</v>
      </c>
      <c r="D25" s="19"/>
      <c r="E25" s="19"/>
      <c r="F25" s="20"/>
      <c r="G25" s="20"/>
      <c r="H25" s="21"/>
      <c r="I25" s="21"/>
      <c r="J25" s="22"/>
      <c r="K25" s="22"/>
    </row>
    <row r="26" spans="1:11" ht="15.75" thickBot="1" x14ac:dyDescent="0.3">
      <c r="A26" s="23"/>
      <c r="B26" s="24"/>
      <c r="C26" s="24"/>
      <c r="D26" s="19"/>
      <c r="E26" s="19"/>
      <c r="F26" s="20"/>
      <c r="G26" s="20"/>
      <c r="H26" s="21"/>
      <c r="I26" s="21"/>
      <c r="J26" s="22"/>
      <c r="K26" s="22"/>
    </row>
    <row r="27" spans="1:11" x14ac:dyDescent="0.25">
      <c r="A27" s="150" t="s">
        <v>99</v>
      </c>
      <c r="B27" s="150"/>
      <c r="C27" s="150"/>
      <c r="D27" s="151">
        <v>36000</v>
      </c>
      <c r="E27" s="151">
        <v>40000</v>
      </c>
      <c r="F27" s="152">
        <v>36000</v>
      </c>
      <c r="G27" s="153">
        <v>40000</v>
      </c>
      <c r="H27" s="154">
        <f>F27</f>
        <v>36000</v>
      </c>
      <c r="I27" s="154">
        <f>G27</f>
        <v>40000</v>
      </c>
      <c r="J27" s="155"/>
      <c r="K27" s="155"/>
    </row>
    <row r="28" spans="1:11" ht="15.75" thickBot="1" x14ac:dyDescent="0.3">
      <c r="A28" s="8" t="s">
        <v>30</v>
      </c>
      <c r="B28" s="10"/>
      <c r="C28" s="10"/>
      <c r="D28" s="17">
        <v>2000</v>
      </c>
      <c r="E28" s="11"/>
      <c r="F28" s="12">
        <v>2000</v>
      </c>
      <c r="G28" s="13"/>
      <c r="H28" s="18">
        <v>2000</v>
      </c>
      <c r="I28" s="14"/>
      <c r="J28" s="16"/>
      <c r="K28" s="16"/>
    </row>
    <row r="29" spans="1:11" ht="15.75" thickBot="1" x14ac:dyDescent="0.3">
      <c r="A29" s="8" t="s">
        <v>31</v>
      </c>
      <c r="B29" s="10"/>
      <c r="C29" s="10"/>
      <c r="D29" s="17">
        <v>8000</v>
      </c>
      <c r="E29" s="11"/>
      <c r="F29" s="12">
        <v>8000</v>
      </c>
      <c r="G29" s="13"/>
      <c r="H29" s="18">
        <v>8000</v>
      </c>
      <c r="I29" s="14"/>
      <c r="J29" s="16"/>
      <c r="K29" s="16"/>
    </row>
    <row r="30" spans="1:11" ht="15.75" thickBot="1" x14ac:dyDescent="0.3">
      <c r="A30" s="8" t="s">
        <v>32</v>
      </c>
      <c r="B30" s="10"/>
      <c r="C30" s="10"/>
      <c r="D30" s="11"/>
      <c r="E30" s="17">
        <v>5000</v>
      </c>
      <c r="F30" s="13"/>
      <c r="G30" s="12">
        <v>5000</v>
      </c>
      <c r="H30" s="14"/>
      <c r="I30" s="14"/>
      <c r="J30" s="16"/>
      <c r="K30" s="15">
        <v>5000</v>
      </c>
    </row>
    <row r="31" spans="1:11" ht="15.75" thickBot="1" x14ac:dyDescent="0.3">
      <c r="A31" s="8" t="s">
        <v>33</v>
      </c>
      <c r="B31" s="10"/>
      <c r="C31" s="10"/>
      <c r="D31" s="11"/>
      <c r="E31" s="17">
        <v>4000</v>
      </c>
      <c r="F31" s="13"/>
      <c r="G31" s="12">
        <v>4000</v>
      </c>
      <c r="H31" s="14"/>
      <c r="I31" s="14"/>
      <c r="J31" s="16"/>
      <c r="K31" s="15">
        <v>4000</v>
      </c>
    </row>
    <row r="32" spans="1:11" ht="15.75" thickBot="1" x14ac:dyDescent="0.3">
      <c r="A32" s="68" t="s">
        <v>34</v>
      </c>
      <c r="B32" s="69"/>
      <c r="C32" s="69"/>
      <c r="D32" s="70">
        <f t="shared" ref="D32:E32" si="0">SUM(D4:D31)</f>
        <v>95000</v>
      </c>
      <c r="E32" s="70">
        <f t="shared" si="0"/>
        <v>95000</v>
      </c>
      <c r="F32" s="70">
        <f>SUM(F4:F31)</f>
        <v>673600</v>
      </c>
      <c r="G32" s="70">
        <f>SUM(G4:G31)</f>
        <v>673600</v>
      </c>
      <c r="H32" s="70">
        <f t="shared" ref="H32:K32" si="1">SUM(H4:H31)</f>
        <v>511200</v>
      </c>
      <c r="I32" s="70">
        <f t="shared" si="1"/>
        <v>537200</v>
      </c>
      <c r="J32" s="70">
        <f t="shared" si="1"/>
        <v>162400</v>
      </c>
      <c r="K32" s="70">
        <f t="shared" si="1"/>
        <v>136400</v>
      </c>
    </row>
    <row r="33" spans="1:11" ht="15.75" thickBot="1" x14ac:dyDescent="0.3">
      <c r="A33" s="25"/>
      <c r="B33" s="26"/>
      <c r="C33" s="26"/>
      <c r="D33" s="27"/>
      <c r="E33" s="27"/>
      <c r="F33" s="28"/>
      <c r="G33" s="28"/>
      <c r="H33" s="71">
        <v>26000</v>
      </c>
      <c r="I33" s="72" t="s">
        <v>35</v>
      </c>
      <c r="J33" s="72" t="s">
        <v>35</v>
      </c>
      <c r="K33" s="71">
        <v>26000</v>
      </c>
    </row>
    <row r="34" spans="1:11" ht="15.75" thickBot="1" x14ac:dyDescent="0.3">
      <c r="A34" s="25"/>
      <c r="B34" s="26"/>
      <c r="C34" s="26"/>
      <c r="D34" s="27"/>
      <c r="E34" s="27"/>
      <c r="F34" s="28"/>
      <c r="G34" s="28"/>
      <c r="H34" s="71">
        <f>SUM(H32:H33)</f>
        <v>537200</v>
      </c>
      <c r="I34" s="71">
        <f>I32</f>
        <v>537200</v>
      </c>
      <c r="J34" s="71">
        <f>SUM(J32:J33)</f>
        <v>162400</v>
      </c>
      <c r="K34" s="71">
        <f>SUM(K32:K33)</f>
        <v>162400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topLeftCell="A16" zoomScale="70" zoomScaleNormal="70" workbookViewId="0">
      <selection activeCell="E33" sqref="E33"/>
    </sheetView>
  </sheetViews>
  <sheetFormatPr defaultRowHeight="15.75" x14ac:dyDescent="0.25"/>
  <cols>
    <col min="1" max="1" width="50.85546875" bestFit="1" customWidth="1"/>
    <col min="2" max="2" width="9.28515625" style="79" bestFit="1" customWidth="1"/>
    <col min="3" max="4" width="10.5703125" style="79" bestFit="1" customWidth="1"/>
    <col min="5" max="5" width="10.5703125" style="80" bestFit="1" customWidth="1"/>
  </cols>
  <sheetData>
    <row r="1" spans="1:5" s="77" customFormat="1" ht="22.5" customHeight="1" x14ac:dyDescent="0.25">
      <c r="A1" s="125" t="s">
        <v>60</v>
      </c>
      <c r="B1" s="126"/>
      <c r="C1" s="126"/>
      <c r="D1" s="126"/>
      <c r="E1" s="127"/>
    </row>
    <row r="2" spans="1:5" s="77" customFormat="1" ht="22.5" customHeight="1" x14ac:dyDescent="0.25">
      <c r="A2" s="128" t="s">
        <v>60</v>
      </c>
      <c r="B2" s="129"/>
      <c r="C2" s="129"/>
      <c r="D2" s="129"/>
      <c r="E2" s="130"/>
    </row>
    <row r="3" spans="1:5" s="77" customFormat="1" ht="22.5" customHeight="1" x14ac:dyDescent="0.25">
      <c r="A3" s="128" t="s">
        <v>86</v>
      </c>
      <c r="B3" s="129"/>
      <c r="C3" s="129"/>
      <c r="D3" s="129"/>
      <c r="E3" s="130"/>
    </row>
    <row r="4" spans="1:5" s="77" customFormat="1" ht="22.5" customHeight="1" x14ac:dyDescent="0.25">
      <c r="A4" s="131">
        <v>37621</v>
      </c>
      <c r="B4" s="132"/>
      <c r="C4" s="132"/>
      <c r="D4" s="132"/>
      <c r="E4" s="133"/>
    </row>
    <row r="5" spans="1:5" s="77" customFormat="1" ht="22.5" customHeight="1" x14ac:dyDescent="0.25">
      <c r="A5" s="128" t="s">
        <v>64</v>
      </c>
      <c r="B5" s="129"/>
      <c r="C5" s="129"/>
      <c r="D5" s="129"/>
      <c r="E5" s="130"/>
    </row>
    <row r="6" spans="1:5" s="77" customFormat="1" ht="22.5" customHeight="1" x14ac:dyDescent="0.25">
      <c r="A6" s="81" t="s">
        <v>109</v>
      </c>
      <c r="B6" s="82"/>
      <c r="C6" s="82"/>
      <c r="D6" s="82"/>
      <c r="E6" s="83">
        <v>480000</v>
      </c>
    </row>
    <row r="7" spans="1:5" s="77" customFormat="1" ht="22.5" customHeight="1" x14ac:dyDescent="0.25">
      <c r="A7" s="81" t="s">
        <v>87</v>
      </c>
      <c r="B7" s="82"/>
      <c r="C7" s="82"/>
      <c r="D7" s="82"/>
      <c r="E7" s="83"/>
    </row>
    <row r="8" spans="1:5" s="77" customFormat="1" ht="22.5" customHeight="1" x14ac:dyDescent="0.25">
      <c r="A8" s="81" t="s">
        <v>103</v>
      </c>
      <c r="B8" s="82"/>
      <c r="C8" s="82"/>
      <c r="D8" s="82">
        <v>12000</v>
      </c>
      <c r="E8" s="83"/>
    </row>
    <row r="9" spans="1:5" s="77" customFormat="1" ht="22.5" customHeight="1" x14ac:dyDescent="0.25">
      <c r="A9" s="81" t="s">
        <v>104</v>
      </c>
      <c r="B9" s="82"/>
      <c r="C9" s="82"/>
      <c r="D9" s="78">
        <v>8000</v>
      </c>
      <c r="E9" s="83"/>
    </row>
    <row r="10" spans="1:5" s="77" customFormat="1" ht="22.5" customHeight="1" x14ac:dyDescent="0.25">
      <c r="A10" s="84" t="s">
        <v>105</v>
      </c>
      <c r="B10" s="82"/>
      <c r="C10" s="82"/>
      <c r="D10" s="82"/>
      <c r="E10" s="85">
        <f>SUM(D8:D9)</f>
        <v>20000</v>
      </c>
    </row>
    <row r="11" spans="1:5" s="77" customFormat="1" ht="22.5" customHeight="1" x14ac:dyDescent="0.25">
      <c r="A11" s="86" t="s">
        <v>106</v>
      </c>
      <c r="B11" s="82"/>
      <c r="C11" s="82"/>
      <c r="D11" s="82"/>
      <c r="E11" s="87">
        <f>E6-E10</f>
        <v>460000</v>
      </c>
    </row>
    <row r="12" spans="1:5" s="77" customFormat="1" ht="22.5" customHeight="1" x14ac:dyDescent="0.25">
      <c r="A12" s="86" t="s">
        <v>88</v>
      </c>
      <c r="B12" s="82"/>
      <c r="C12" s="82"/>
      <c r="D12" s="82"/>
      <c r="E12" s="88"/>
    </row>
    <row r="13" spans="1:5" s="77" customFormat="1" ht="22.5" customHeight="1" x14ac:dyDescent="0.25">
      <c r="A13" s="81" t="s">
        <v>107</v>
      </c>
      <c r="B13" s="82"/>
      <c r="C13" s="82"/>
      <c r="D13" s="82">
        <v>36000</v>
      </c>
      <c r="E13" s="88"/>
    </row>
    <row r="14" spans="1:5" s="77" customFormat="1" ht="22.5" customHeight="1" x14ac:dyDescent="0.25">
      <c r="A14" s="81" t="s">
        <v>108</v>
      </c>
      <c r="B14" s="82"/>
      <c r="C14" s="82">
        <v>325000</v>
      </c>
      <c r="D14" s="82"/>
      <c r="E14" s="88"/>
    </row>
    <row r="15" spans="1:5" s="77" customFormat="1" ht="22.5" customHeight="1" x14ac:dyDescent="0.25">
      <c r="A15" s="81" t="s">
        <v>110</v>
      </c>
      <c r="B15" s="82">
        <v>10400</v>
      </c>
      <c r="C15" s="82"/>
      <c r="D15" s="82"/>
      <c r="E15" s="88"/>
    </row>
    <row r="16" spans="1:5" s="77" customFormat="1" ht="22.5" customHeight="1" x14ac:dyDescent="0.25">
      <c r="A16" s="81" t="s">
        <v>111</v>
      </c>
      <c r="B16" s="78">
        <v>6800</v>
      </c>
      <c r="C16" s="82"/>
      <c r="D16" s="82"/>
      <c r="E16" s="88"/>
    </row>
    <row r="17" spans="1:5" s="77" customFormat="1" ht="22.5" customHeight="1" x14ac:dyDescent="0.25">
      <c r="A17" s="84" t="s">
        <v>102</v>
      </c>
      <c r="B17" s="82"/>
      <c r="C17" s="78">
        <f>B15+B16</f>
        <v>17200</v>
      </c>
      <c r="D17" s="82"/>
      <c r="E17" s="88"/>
    </row>
    <row r="18" spans="1:5" s="77" customFormat="1" ht="22.5" customHeight="1" x14ac:dyDescent="0.25">
      <c r="A18" s="81" t="s">
        <v>112</v>
      </c>
      <c r="B18" s="82"/>
      <c r="C18" s="82"/>
      <c r="D18" s="82">
        <f>C14-C17</f>
        <v>307800</v>
      </c>
      <c r="E18" s="88"/>
    </row>
    <row r="19" spans="1:5" s="77" customFormat="1" ht="22.5" customHeight="1" x14ac:dyDescent="0.25">
      <c r="A19" s="81" t="s">
        <v>113</v>
      </c>
      <c r="B19" s="82"/>
      <c r="C19" s="82"/>
      <c r="D19" s="78">
        <v>12200</v>
      </c>
      <c r="E19" s="88"/>
    </row>
    <row r="20" spans="1:5" s="77" customFormat="1" ht="22.5" customHeight="1" x14ac:dyDescent="0.25">
      <c r="A20" s="81" t="s">
        <v>114</v>
      </c>
      <c r="B20" s="82"/>
      <c r="C20" s="82"/>
      <c r="D20" s="82">
        <f>SUM(D13:D19)</f>
        <v>356000</v>
      </c>
      <c r="E20" s="88"/>
    </row>
    <row r="21" spans="1:5" s="77" customFormat="1" ht="22.5" customHeight="1" x14ac:dyDescent="0.25">
      <c r="A21" s="81" t="s">
        <v>115</v>
      </c>
      <c r="B21" s="82"/>
      <c r="C21" s="82"/>
      <c r="D21" s="78">
        <v>40000</v>
      </c>
      <c r="E21" s="88"/>
    </row>
    <row r="22" spans="1:5" s="77" customFormat="1" ht="22.5" customHeight="1" x14ac:dyDescent="0.25">
      <c r="A22" s="89" t="s">
        <v>116</v>
      </c>
      <c r="B22" s="82"/>
      <c r="C22" s="82"/>
      <c r="D22" s="82"/>
      <c r="E22" s="90">
        <f>D20-D21</f>
        <v>316000</v>
      </c>
    </row>
    <row r="23" spans="1:5" s="77" customFormat="1" ht="22.5" customHeight="1" x14ac:dyDescent="0.25">
      <c r="A23" s="89" t="s">
        <v>117</v>
      </c>
      <c r="B23" s="82"/>
      <c r="C23" s="82"/>
      <c r="D23" s="82"/>
      <c r="E23" s="91">
        <f>E11-E22</f>
        <v>144000</v>
      </c>
    </row>
    <row r="24" spans="1:5" s="77" customFormat="1" ht="22.5" customHeight="1" x14ac:dyDescent="0.25">
      <c r="A24" s="81" t="s">
        <v>89</v>
      </c>
      <c r="B24" s="82"/>
      <c r="C24" s="82"/>
      <c r="D24" s="82"/>
      <c r="E24" s="88"/>
    </row>
    <row r="25" spans="1:5" s="77" customFormat="1" ht="22.5" customHeight="1" x14ac:dyDescent="0.25">
      <c r="A25" s="81" t="s">
        <v>118</v>
      </c>
      <c r="B25" s="82"/>
      <c r="C25" s="82">
        <v>7000</v>
      </c>
      <c r="D25" s="82"/>
      <c r="E25" s="88"/>
    </row>
    <row r="26" spans="1:5" s="77" customFormat="1" ht="22.5" customHeight="1" x14ac:dyDescent="0.25">
      <c r="A26" s="81" t="s">
        <v>119</v>
      </c>
      <c r="B26" s="82"/>
      <c r="C26" s="82">
        <v>16000</v>
      </c>
      <c r="D26" s="82"/>
      <c r="E26" s="88"/>
    </row>
    <row r="27" spans="1:5" s="77" customFormat="1" ht="22.5" customHeight="1" x14ac:dyDescent="0.25">
      <c r="A27" s="81" t="s">
        <v>120</v>
      </c>
      <c r="B27" s="82"/>
      <c r="C27" s="82">
        <v>23000</v>
      </c>
      <c r="D27" s="82"/>
      <c r="E27" s="88"/>
    </row>
    <row r="28" spans="1:5" s="77" customFormat="1" ht="22.5" customHeight="1" x14ac:dyDescent="0.25">
      <c r="A28" s="81" t="s">
        <v>121</v>
      </c>
      <c r="B28" s="82"/>
      <c r="C28" s="82">
        <v>45000</v>
      </c>
      <c r="D28" s="82"/>
      <c r="E28" s="88"/>
    </row>
    <row r="29" spans="1:5" s="77" customFormat="1" ht="22.5" customHeight="1" x14ac:dyDescent="0.25">
      <c r="A29" s="81" t="s">
        <v>122</v>
      </c>
      <c r="B29" s="82"/>
      <c r="C29" s="82">
        <v>2000</v>
      </c>
      <c r="D29" s="82"/>
      <c r="E29" s="88"/>
    </row>
    <row r="30" spans="1:5" s="77" customFormat="1" ht="22.5" customHeight="1" x14ac:dyDescent="0.25">
      <c r="A30" s="81" t="s">
        <v>45</v>
      </c>
      <c r="B30" s="82"/>
      <c r="C30" s="82">
        <v>8000</v>
      </c>
      <c r="D30" s="82"/>
      <c r="E30" s="88"/>
    </row>
    <row r="31" spans="1:5" s="77" customFormat="1" ht="22.5" customHeight="1" x14ac:dyDescent="0.25">
      <c r="A31" s="81" t="s">
        <v>123</v>
      </c>
      <c r="B31" s="82"/>
      <c r="C31" s="78">
        <v>17000</v>
      </c>
      <c r="D31" s="82"/>
      <c r="E31" s="88"/>
    </row>
    <row r="32" spans="1:5" s="77" customFormat="1" ht="22.5" customHeight="1" x14ac:dyDescent="0.25">
      <c r="A32" s="92" t="s">
        <v>124</v>
      </c>
      <c r="B32" s="93"/>
      <c r="C32" s="93"/>
      <c r="D32" s="93"/>
      <c r="E32" s="94">
        <f>SUM(C25:C31)</f>
        <v>118000</v>
      </c>
    </row>
    <row r="33" spans="1:5" s="77" customFormat="1" ht="22.5" customHeight="1" thickBot="1" x14ac:dyDescent="0.3">
      <c r="A33" s="95" t="s">
        <v>125</v>
      </c>
      <c r="B33" s="93"/>
      <c r="C33" s="93"/>
      <c r="D33" s="93"/>
      <c r="E33" s="96">
        <f>E23-E32</f>
        <v>26000</v>
      </c>
    </row>
    <row r="34" spans="1:5" s="77" customFormat="1" ht="22.5" customHeight="1" thickTop="1" x14ac:dyDescent="0.25">
      <c r="A34" s="81"/>
      <c r="B34" s="82"/>
      <c r="C34" s="82"/>
      <c r="D34" s="82"/>
      <c r="E34" s="88"/>
    </row>
    <row r="35" spans="1:5" s="77" customFormat="1" ht="22.5" customHeight="1" x14ac:dyDescent="0.25">
      <c r="A35" s="81"/>
      <c r="B35" s="82"/>
      <c r="C35" s="82"/>
      <c r="D35" s="82"/>
      <c r="E35" s="88"/>
    </row>
    <row r="36" spans="1:5" ht="16.5" thickBot="1" x14ac:dyDescent="0.3">
      <c r="A36" s="97"/>
      <c r="B36" s="98"/>
      <c r="C36" s="98"/>
      <c r="D36" s="98"/>
      <c r="E36" s="99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>
      <selection activeCell="A9" sqref="A9"/>
    </sheetView>
  </sheetViews>
  <sheetFormatPr defaultRowHeight="15" x14ac:dyDescent="0.25"/>
  <cols>
    <col min="1" max="1" width="93.7109375" customWidth="1"/>
  </cols>
  <sheetData>
    <row r="1" spans="1:1" ht="15.75" thickBot="1" x14ac:dyDescent="0.3"/>
    <row r="2" spans="1:1" ht="15.75" x14ac:dyDescent="0.25">
      <c r="A2" s="58" t="s">
        <v>60</v>
      </c>
    </row>
    <row r="3" spans="1:1" ht="15.75" x14ac:dyDescent="0.25">
      <c r="A3" s="59" t="s">
        <v>86</v>
      </c>
    </row>
    <row r="4" spans="1:1" ht="15.75" x14ac:dyDescent="0.25">
      <c r="A4" s="60">
        <v>37621</v>
      </c>
    </row>
    <row r="5" spans="1:1" ht="16.5" thickBot="1" x14ac:dyDescent="0.3">
      <c r="A5" s="61" t="s">
        <v>64</v>
      </c>
    </row>
    <row r="6" spans="1:1" ht="15.75" x14ac:dyDescent="0.25">
      <c r="A6" s="62" t="s">
        <v>90</v>
      </c>
    </row>
    <row r="7" spans="1:1" ht="15.75" x14ac:dyDescent="0.25">
      <c r="A7" s="63" t="s">
        <v>91</v>
      </c>
    </row>
    <row r="8" spans="1:1" ht="15.75" x14ac:dyDescent="0.25">
      <c r="A8" s="62" t="s">
        <v>92</v>
      </c>
    </row>
    <row r="9" spans="1:1" ht="16.5" thickBot="1" x14ac:dyDescent="0.3">
      <c r="A9" s="76" t="s">
        <v>93</v>
      </c>
    </row>
    <row r="10" spans="1:1" ht="17.25" thickTop="1" thickBot="1" x14ac:dyDescent="0.3">
      <c r="A10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tabSelected="1" workbookViewId="0">
      <selection activeCell="D20" sqref="D20"/>
    </sheetView>
  </sheetViews>
  <sheetFormatPr defaultRowHeight="15" x14ac:dyDescent="0.25"/>
  <cols>
    <col min="1" max="1" width="38.28515625" customWidth="1"/>
    <col min="2" max="2" width="10.5703125" bestFit="1" customWidth="1"/>
    <col min="3" max="3" width="30.85546875" customWidth="1"/>
    <col min="4" max="4" width="13.28515625" customWidth="1"/>
  </cols>
  <sheetData>
    <row r="1" spans="1:4" ht="15.75" thickBot="1" x14ac:dyDescent="0.3"/>
    <row r="2" spans="1:4" ht="15.75" x14ac:dyDescent="0.25">
      <c r="A2" s="134" t="s">
        <v>60</v>
      </c>
      <c r="B2" s="135"/>
      <c r="C2" s="135"/>
      <c r="D2" s="136"/>
    </row>
    <row r="3" spans="1:4" ht="15.75" x14ac:dyDescent="0.25">
      <c r="A3" s="137" t="s">
        <v>63</v>
      </c>
      <c r="B3" s="138"/>
      <c r="C3" s="138"/>
      <c r="D3" s="139"/>
    </row>
    <row r="4" spans="1:4" ht="15.75" x14ac:dyDescent="0.25">
      <c r="A4" s="140">
        <v>37621</v>
      </c>
      <c r="B4" s="141"/>
      <c r="C4" s="141"/>
      <c r="D4" s="142"/>
    </row>
    <row r="5" spans="1:4" ht="16.5" thickBot="1" x14ac:dyDescent="0.3">
      <c r="A5" s="143" t="s">
        <v>64</v>
      </c>
      <c r="B5" s="144"/>
      <c r="C5" s="144"/>
      <c r="D5" s="145"/>
    </row>
    <row r="6" spans="1:4" x14ac:dyDescent="0.25">
      <c r="A6" s="146" t="s">
        <v>65</v>
      </c>
      <c r="B6" s="147"/>
      <c r="C6" s="146" t="s">
        <v>66</v>
      </c>
      <c r="D6" s="147"/>
    </row>
    <row r="7" spans="1:4" ht="15.75" thickBot="1" x14ac:dyDescent="0.3">
      <c r="A7" s="148"/>
      <c r="B7" s="149"/>
      <c r="C7" s="148"/>
      <c r="D7" s="149"/>
    </row>
    <row r="8" spans="1:4" x14ac:dyDescent="0.25">
      <c r="A8" s="48" t="s">
        <v>67</v>
      </c>
      <c r="B8" s="50"/>
      <c r="C8" s="55" t="s">
        <v>78</v>
      </c>
      <c r="D8" s="55"/>
    </row>
    <row r="9" spans="1:4" x14ac:dyDescent="0.25">
      <c r="A9" s="48" t="s">
        <v>68</v>
      </c>
      <c r="B9" s="51">
        <v>9500</v>
      </c>
      <c r="C9" s="55" t="s">
        <v>14</v>
      </c>
      <c r="D9" s="51">
        <v>20400</v>
      </c>
    </row>
    <row r="10" spans="1:4" x14ac:dyDescent="0.25">
      <c r="A10" s="48" t="s">
        <v>69</v>
      </c>
      <c r="B10" s="52">
        <v>16100</v>
      </c>
      <c r="C10" s="55" t="s">
        <v>79</v>
      </c>
      <c r="D10" s="52">
        <v>5000</v>
      </c>
    </row>
    <row r="11" spans="1:4" x14ac:dyDescent="0.25">
      <c r="A11" s="48" t="s">
        <v>70</v>
      </c>
      <c r="B11" s="52">
        <v>40000</v>
      </c>
      <c r="C11" s="55" t="s">
        <v>80</v>
      </c>
      <c r="D11" s="53">
        <v>4000</v>
      </c>
    </row>
    <row r="12" spans="1:4" x14ac:dyDescent="0.25">
      <c r="A12" s="48" t="s">
        <v>71</v>
      </c>
      <c r="B12" s="53">
        <v>1800</v>
      </c>
      <c r="C12" s="55" t="s">
        <v>81</v>
      </c>
      <c r="D12" s="52">
        <f>SUM(D9:D11)</f>
        <v>29400</v>
      </c>
    </row>
    <row r="13" spans="1:4" x14ac:dyDescent="0.25">
      <c r="A13" s="48" t="s">
        <v>72</v>
      </c>
      <c r="B13" s="52">
        <f>SUM(B9:B12)</f>
        <v>67400</v>
      </c>
      <c r="C13" s="55"/>
      <c r="D13" s="50"/>
    </row>
    <row r="14" spans="1:4" x14ac:dyDescent="0.25">
      <c r="A14" s="48"/>
      <c r="B14" s="50"/>
      <c r="C14" s="55" t="s">
        <v>82</v>
      </c>
      <c r="D14" s="50"/>
    </row>
    <row r="15" spans="1:4" x14ac:dyDescent="0.25">
      <c r="A15" s="48" t="s">
        <v>73</v>
      </c>
      <c r="B15" s="50"/>
      <c r="C15" s="73" t="s">
        <v>83</v>
      </c>
      <c r="D15" s="74">
        <v>94000</v>
      </c>
    </row>
    <row r="16" spans="1:4" x14ac:dyDescent="0.25">
      <c r="A16" s="48"/>
      <c r="B16" s="50"/>
      <c r="C16" s="55"/>
      <c r="D16" s="74"/>
    </row>
    <row r="17" spans="1:4" x14ac:dyDescent="0.25">
      <c r="A17" s="48" t="s">
        <v>74</v>
      </c>
      <c r="B17" s="50"/>
      <c r="C17" s="55"/>
      <c r="D17" s="57"/>
    </row>
    <row r="18" spans="1:4" x14ac:dyDescent="0.25">
      <c r="A18" s="48" t="s">
        <v>75</v>
      </c>
      <c r="B18" s="50"/>
      <c r="C18" s="55"/>
      <c r="D18" s="52"/>
    </row>
    <row r="19" spans="1:4" x14ac:dyDescent="0.25">
      <c r="A19" s="48" t="s">
        <v>76</v>
      </c>
      <c r="B19" s="53">
        <v>56000</v>
      </c>
      <c r="C19" s="55"/>
      <c r="D19" s="57" t="s">
        <v>85</v>
      </c>
    </row>
    <row r="20" spans="1:4" ht="15.75" thickBot="1" x14ac:dyDescent="0.3">
      <c r="A20" s="48" t="s">
        <v>77</v>
      </c>
      <c r="B20" s="75">
        <f>B13+B19</f>
        <v>123400</v>
      </c>
      <c r="C20" s="55" t="s">
        <v>84</v>
      </c>
      <c r="D20" s="75">
        <f>D12+D15</f>
        <v>123400</v>
      </c>
    </row>
    <row r="21" spans="1:4" ht="15.75" thickTop="1" x14ac:dyDescent="0.25">
      <c r="A21" s="48"/>
      <c r="B21" s="50"/>
      <c r="C21" s="56"/>
      <c r="D21" s="56"/>
    </row>
    <row r="22" spans="1:4" ht="15.75" thickBot="1" x14ac:dyDescent="0.3">
      <c r="A22" s="49"/>
      <c r="B22" s="54"/>
      <c r="C22" s="54"/>
      <c r="D22" s="54"/>
    </row>
  </sheetData>
  <mergeCells count="6">
    <mergeCell ref="A2:D2"/>
    <mergeCell ref="A3:D3"/>
    <mergeCell ref="A4:D4"/>
    <mergeCell ref="A5:D5"/>
    <mergeCell ref="A6:B7"/>
    <mergeCell ref="C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NERACA SALDO</vt:lpstr>
      <vt:lpstr>AJP</vt:lpstr>
      <vt:lpstr>WORKSHEET</vt:lpstr>
      <vt:lpstr>LABA RUGI</vt:lpstr>
      <vt:lpstr>PERUBAHAN MODAL</vt:lpstr>
      <vt:lpstr>NERACA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 Mulyadi</dc:creator>
  <cp:lastModifiedBy>DELL</cp:lastModifiedBy>
  <dcterms:created xsi:type="dcterms:W3CDTF">2017-06-02T21:36:32Z</dcterms:created>
  <dcterms:modified xsi:type="dcterms:W3CDTF">2020-12-30T04:50:43Z</dcterms:modified>
</cp:coreProperties>
</file>